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htsuka-shingo\Desktop\R4体制等届出（総合事業）\R4.4～\"/>
    </mc:Choice>
  </mc:AlternateContent>
  <bookViews>
    <workbookView xWindow="-15" yWindow="4470" windowWidth="16095" windowHeight="4500" tabRatio="687"/>
  </bookViews>
  <sheets>
    <sheet name="別紙7" sheetId="8" r:id="rId1"/>
    <sheet name="別紙７参考資料" sheetId="9" r:id="rId2"/>
    <sheet name="別紙37" sheetId="10" r:id="rId3"/>
    <sheet name="別紙38" sheetId="11" r:id="rId4"/>
    <sheet name="資格・勤続年数要件確認書(B)" sheetId="2" r:id="rId5"/>
    <sheet name="資格・勤続年数要件確認書(C)" sheetId="5" r:id="rId6"/>
  </sheets>
  <externalReferences>
    <externalReference r:id="rId7"/>
  </externalReferences>
  <definedNames>
    <definedName name="ｋ">#REF!</definedName>
    <definedName name="_xlnm.Print_Area" localSheetId="2">別紙37!$A$1:$AG$44</definedName>
    <definedName name="_xlnm.Print_Area" localSheetId="3">別紙38!$A$1:$AE$46</definedName>
    <definedName name="_xlnm.Print_Area" localSheetId="0">別紙7!$A$1:$AJ$61</definedName>
    <definedName name="_xlnm.Print_Area" localSheetId="1">別紙７参考資料!$A$1:$S$88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9" l="1"/>
  <c r="P50" i="9"/>
  <c r="M50" i="9"/>
  <c r="E50" i="9"/>
  <c r="P48" i="9"/>
  <c r="M48" i="9"/>
  <c r="M53" i="9" s="1"/>
  <c r="M54" i="9" s="1"/>
  <c r="P55" i="9" s="1"/>
  <c r="E48" i="9"/>
  <c r="E47" i="9"/>
  <c r="P46" i="9"/>
  <c r="P53" i="9" s="1"/>
  <c r="P54" i="9" s="1"/>
  <c r="M46" i="9"/>
  <c r="E46" i="9"/>
  <c r="M45" i="9"/>
  <c r="J41" i="9"/>
  <c r="E37" i="9"/>
  <c r="P36" i="9"/>
  <c r="M36" i="9"/>
  <c r="E36" i="9"/>
  <c r="P34" i="9"/>
  <c r="M34" i="9"/>
  <c r="E34" i="9"/>
  <c r="P32" i="9"/>
  <c r="M32" i="9"/>
  <c r="E32" i="9"/>
  <c r="E31" i="9"/>
  <c r="P30" i="9"/>
  <c r="M30" i="9"/>
  <c r="E30" i="9"/>
  <c r="P28" i="9"/>
  <c r="M28" i="9"/>
  <c r="E28" i="9"/>
  <c r="P26" i="9"/>
  <c r="M26" i="9"/>
  <c r="E26" i="9"/>
  <c r="E25" i="9"/>
  <c r="P24" i="9"/>
  <c r="M24" i="9"/>
  <c r="E24" i="9"/>
  <c r="P22" i="9"/>
  <c r="M22" i="9"/>
  <c r="E22" i="9"/>
  <c r="P20" i="9"/>
  <c r="M20" i="9"/>
  <c r="E20" i="9"/>
  <c r="E19" i="9"/>
  <c r="P18" i="9"/>
  <c r="M18" i="9"/>
  <c r="E18" i="9"/>
  <c r="P16" i="9"/>
  <c r="P39" i="9" s="1"/>
  <c r="P40" i="9" s="1"/>
  <c r="M16" i="9"/>
  <c r="M39" i="9" s="1"/>
  <c r="M40" i="9" s="1"/>
  <c r="P41" i="9" s="1"/>
  <c r="E16" i="9"/>
  <c r="M15" i="9"/>
  <c r="F9" i="9"/>
  <c r="E49" i="9" s="1"/>
  <c r="X18" i="5"/>
  <c r="W18" i="5"/>
  <c r="V18" i="5"/>
  <c r="U18" i="5"/>
  <c r="T18" i="5"/>
  <c r="O18" i="5"/>
  <c r="N18" i="5"/>
  <c r="M18" i="5"/>
  <c r="L18" i="5"/>
  <c r="K18" i="5"/>
  <c r="J18" i="5"/>
  <c r="I18" i="5"/>
  <c r="H18" i="5"/>
  <c r="G18" i="5"/>
  <c r="F18" i="5"/>
  <c r="E18" i="5"/>
  <c r="D18" i="5"/>
  <c r="C18" i="5"/>
  <c r="Y17" i="5"/>
  <c r="X17" i="5"/>
  <c r="W17" i="5"/>
  <c r="P17" i="5"/>
  <c r="O17" i="5"/>
  <c r="N17" i="5"/>
  <c r="X16" i="5"/>
  <c r="W16" i="5"/>
  <c r="V16" i="5"/>
  <c r="U16" i="5"/>
  <c r="T16" i="5"/>
  <c r="O16" i="5"/>
  <c r="N16" i="5"/>
  <c r="M16" i="5"/>
  <c r="L16" i="5"/>
  <c r="K16" i="5"/>
  <c r="J16" i="5"/>
  <c r="I16" i="5"/>
  <c r="H16" i="5"/>
  <c r="G16" i="5"/>
  <c r="F16" i="5"/>
  <c r="E16" i="5"/>
  <c r="D16" i="5"/>
  <c r="C16" i="5"/>
  <c r="Y15" i="5"/>
  <c r="X15" i="5"/>
  <c r="W15" i="5"/>
  <c r="P15" i="5"/>
  <c r="O15" i="5"/>
  <c r="N15" i="5"/>
  <c r="X14" i="5"/>
  <c r="W14" i="5"/>
  <c r="V14" i="5"/>
  <c r="U14" i="5"/>
  <c r="T14" i="5"/>
  <c r="O14" i="5"/>
  <c r="N14" i="5"/>
  <c r="M14" i="5"/>
  <c r="L14" i="5"/>
  <c r="K14" i="5"/>
  <c r="J14" i="5"/>
  <c r="I14" i="5"/>
  <c r="H14" i="5"/>
  <c r="G14" i="5"/>
  <c r="F14" i="5"/>
  <c r="E14" i="5"/>
  <c r="D14" i="5"/>
  <c r="C14" i="5"/>
  <c r="X13" i="5"/>
  <c r="W13" i="5"/>
  <c r="O13" i="5"/>
  <c r="N13" i="5"/>
  <c r="X16" i="2"/>
  <c r="W16" i="2"/>
  <c r="V16" i="2"/>
  <c r="U16" i="2"/>
  <c r="T16" i="2"/>
  <c r="O16" i="2"/>
  <c r="N16" i="2"/>
  <c r="M16" i="2"/>
  <c r="L16" i="2"/>
  <c r="K16" i="2"/>
  <c r="J16" i="2"/>
  <c r="I16" i="2"/>
  <c r="H16" i="2"/>
  <c r="G16" i="2"/>
  <c r="F16" i="2"/>
  <c r="E16" i="2"/>
  <c r="D16" i="2"/>
  <c r="C16" i="2"/>
  <c r="Y15" i="2"/>
  <c r="X15" i="2"/>
  <c r="W15" i="2"/>
  <c r="P15" i="2"/>
  <c r="O15" i="2"/>
  <c r="N15" i="2"/>
  <c r="X14" i="2"/>
  <c r="W14" i="2"/>
  <c r="V14" i="2"/>
  <c r="U14" i="2"/>
  <c r="T14" i="2"/>
  <c r="O14" i="2"/>
  <c r="N14" i="2"/>
  <c r="M14" i="2"/>
  <c r="L14" i="2"/>
  <c r="K14" i="2"/>
  <c r="J14" i="2"/>
  <c r="I14" i="2"/>
  <c r="H14" i="2"/>
  <c r="G14" i="2"/>
  <c r="F14" i="2"/>
  <c r="E14" i="2"/>
  <c r="D14" i="2"/>
  <c r="C14" i="2"/>
  <c r="X13" i="2"/>
  <c r="W13" i="2"/>
  <c r="O13" i="2"/>
  <c r="N13" i="2"/>
  <c r="E17" i="9" l="1"/>
  <c r="E23" i="9"/>
  <c r="E29" i="9"/>
  <c r="E35" i="9"/>
  <c r="P45" i="9"/>
  <c r="E51" i="9"/>
  <c r="P15" i="9"/>
  <c r="E21" i="9"/>
  <c r="E27" i="9"/>
  <c r="E33" i="9"/>
</calcChain>
</file>

<file path=xl/sharedStrings.xml><?xml version="1.0" encoding="utf-8"?>
<sst xmlns="http://schemas.openxmlformats.org/spreadsheetml/2006/main" count="506" uniqueCount="251">
  <si>
    <t>小規模多機能型居宅介護・看護小規模多機能型居宅介護</t>
    <rPh sb="0" eb="3">
      <t>ショウキボ</t>
    </rPh>
    <rPh sb="3" eb="6">
      <t>タキノウ</t>
    </rPh>
    <rPh sb="6" eb="7">
      <t>ガタ</t>
    </rPh>
    <rPh sb="7" eb="9">
      <t>キョタク</t>
    </rPh>
    <rPh sb="9" eb="11">
      <t>カイゴ</t>
    </rPh>
    <rPh sb="12" eb="14">
      <t>カンゴ</t>
    </rPh>
    <rPh sb="14" eb="17">
      <t>ショウキボ</t>
    </rPh>
    <rPh sb="17" eb="21">
      <t>タキノウガタ</t>
    </rPh>
    <rPh sb="21" eb="23">
      <t>キョタク</t>
    </rPh>
    <rPh sb="23" eb="25">
      <t>カイゴ</t>
    </rPh>
    <phoneticPr fontId="4"/>
  </si>
  <si>
    <t>時間</t>
    <rPh sb="0" eb="2">
      <t>ジカン</t>
    </rPh>
    <phoneticPr fontId="4"/>
  </si>
  <si>
    <t>【A】</t>
  </si>
  <si>
    <t>月平均(A÷11)</t>
    <rPh sb="0" eb="1">
      <t>ツキ</t>
    </rPh>
    <rPh sb="1" eb="3">
      <t>ヘイキン</t>
    </rPh>
    <phoneticPr fontId="4"/>
  </si>
  <si>
    <t>　　　　　　　　　　　　　　　③の場合）勤続年数１０年以上の介護福祉士の月平均÷介護職員の月平均×100</t>
    <rPh sb="17" eb="19">
      <t>バアイ</t>
    </rPh>
    <rPh sb="20" eb="22">
      <t>キンゾク</t>
    </rPh>
    <rPh sb="22" eb="24">
      <t>ネンスウ</t>
    </rPh>
    <rPh sb="26" eb="27">
      <t>ネン</t>
    </rPh>
    <rPh sb="27" eb="29">
      <t>イジョウ</t>
    </rPh>
    <rPh sb="30" eb="32">
      <t>カイゴ</t>
    </rPh>
    <rPh sb="32" eb="35">
      <t>フクシシ</t>
    </rPh>
    <rPh sb="36" eb="37">
      <t>ツキ</t>
    </rPh>
    <rPh sb="37" eb="39">
      <t>ヘイキン</t>
    </rPh>
    <rPh sb="40" eb="42">
      <t>カイゴ</t>
    </rPh>
    <rPh sb="42" eb="44">
      <t>ショクイン</t>
    </rPh>
    <rPh sb="45" eb="46">
      <t>ツキ</t>
    </rPh>
    <rPh sb="46" eb="48">
      <t>ヘイキン</t>
    </rPh>
    <phoneticPr fontId="4"/>
  </si>
  <si>
    <t>3月前</t>
    <rPh sb="1" eb="2">
      <t>ツキ</t>
    </rPh>
    <rPh sb="2" eb="3">
      <t>マエ</t>
    </rPh>
    <phoneticPr fontId="4"/>
  </si>
  <si>
    <t>１月</t>
    <rPh sb="1" eb="2">
      <t>ガツ</t>
    </rPh>
    <phoneticPr fontId="4"/>
  </si>
  <si>
    <t>2月前</t>
    <rPh sb="1" eb="2">
      <t>ツキ</t>
    </rPh>
    <rPh sb="2" eb="3">
      <t>マエ</t>
    </rPh>
    <phoneticPr fontId="4"/>
  </si>
  <si>
    <t>※配置割合の計算方法：②の場合）勤続年数７年以上の職員の月平均÷介護職員の月平均×100</t>
    <rPh sb="1" eb="3">
      <t>ハイチ</t>
    </rPh>
    <rPh sb="3" eb="5">
      <t>ワリアイ</t>
    </rPh>
    <rPh sb="6" eb="8">
      <t>ケイサン</t>
    </rPh>
    <rPh sb="8" eb="10">
      <t>ホウホウ</t>
    </rPh>
    <rPh sb="13" eb="15">
      <t>バアイ</t>
    </rPh>
    <rPh sb="16" eb="18">
      <t>キンゾク</t>
    </rPh>
    <rPh sb="18" eb="20">
      <t>ネンスウ</t>
    </rPh>
    <rPh sb="21" eb="22">
      <t>ネン</t>
    </rPh>
    <rPh sb="22" eb="24">
      <t>イジョウ</t>
    </rPh>
    <rPh sb="25" eb="27">
      <t>ショクイン</t>
    </rPh>
    <rPh sb="28" eb="29">
      <t>ツキ</t>
    </rPh>
    <rPh sb="29" eb="31">
      <t>ヘイキン</t>
    </rPh>
    <rPh sb="32" eb="34">
      <t>カイゴ</t>
    </rPh>
    <rPh sb="34" eb="36">
      <t>ショクイン</t>
    </rPh>
    <rPh sb="37" eb="38">
      <t>ツキ</t>
    </rPh>
    <rPh sb="38" eb="40">
      <t>ヘイキン</t>
    </rPh>
    <phoneticPr fontId="4"/>
  </si>
  <si>
    <t>５月</t>
    <rPh sb="1" eb="2">
      <t>ガツ</t>
    </rPh>
    <phoneticPr fontId="4"/>
  </si>
  <si>
    <t>２月</t>
    <rPh sb="1" eb="2">
      <t>ガツ</t>
    </rPh>
    <phoneticPr fontId="4"/>
  </si>
  <si>
    <t>(常勤換算)人</t>
    <rPh sb="1" eb="3">
      <t>ジョウキン</t>
    </rPh>
    <rPh sb="3" eb="5">
      <t>カンサン</t>
    </rPh>
    <rPh sb="6" eb="7">
      <t>ニン</t>
    </rPh>
    <phoneticPr fontId="4"/>
  </si>
  <si>
    <r>
      <t>職員</t>
    </r>
    <r>
      <rPr>
        <sz val="6"/>
        <rFont val="ＭＳ Ｐゴシック"/>
        <family val="3"/>
        <charset val="128"/>
      </rPr>
      <t>※１</t>
    </r>
    <r>
      <rPr>
        <sz val="9"/>
        <rFont val="ＭＳ Ｐゴシック"/>
        <family val="3"/>
        <charset val="128"/>
      </rPr>
      <t>の全員の
総勤務時間数</t>
    </r>
  </si>
  <si>
    <t>(1)前年度における１月当たりの実績の平均</t>
    <rPh sb="3" eb="6">
      <t>ゼンネンド</t>
    </rPh>
    <rPh sb="11" eb="12">
      <t>ツキ</t>
    </rPh>
    <rPh sb="12" eb="13">
      <t>ア</t>
    </rPh>
    <rPh sb="16" eb="18">
      <t>ジッセキ</t>
    </rPh>
    <rPh sb="19" eb="21">
      <t>ヘイキン</t>
    </rPh>
    <phoneticPr fontId="4"/>
  </si>
  <si>
    <t>・サービス提供体制強化加算算定要件の一つ、継続勤務職員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ケイゾク</t>
    </rPh>
    <rPh sb="23" eb="25">
      <t>キンム</t>
    </rPh>
    <rPh sb="25" eb="27">
      <t>ショクイン</t>
    </rPh>
    <rPh sb="28" eb="30">
      <t>ワリアイ</t>
    </rPh>
    <rPh sb="31" eb="33">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4"/>
  </si>
  <si>
    <t>５０％、６０％又は８０％を超えている場合、算定できます。</t>
    <rPh sb="7" eb="8">
      <t>マタ</t>
    </rPh>
    <rPh sb="13" eb="14">
      <t>コ</t>
    </rPh>
    <rPh sb="18" eb="20">
      <t>バアイ</t>
    </rPh>
    <rPh sb="21" eb="23">
      <t>サンテイ</t>
    </rPh>
    <phoneticPr fontId="4"/>
  </si>
  <si>
    <t>４月</t>
    <rPh sb="1" eb="2">
      <t>ガツ</t>
    </rPh>
    <phoneticPr fontId="4"/>
  </si>
  <si>
    <t>・サービス提供体制強化加算算定要件の一つ、介護福祉士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7" eb="29">
      <t>ワリアイ</t>
    </rPh>
    <rPh sb="30" eb="32">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4"/>
  </si>
  <si>
    <r>
      <t>職員</t>
    </r>
    <r>
      <rPr>
        <sz val="6"/>
        <rFont val="ＭＳ Ｐゴシック"/>
        <family val="3"/>
        <charset val="128"/>
      </rPr>
      <t>※１</t>
    </r>
    <r>
      <rPr>
        <sz val="9"/>
        <rFont val="ＭＳ Ｐゴシック"/>
        <family val="3"/>
        <charset val="128"/>
      </rPr>
      <t>の全員の
総勤務時間数</t>
    </r>
    <rPh sb="0" eb="2">
      <t>ショクイン</t>
    </rPh>
    <rPh sb="5" eb="7">
      <t>ゼンイン</t>
    </rPh>
    <rPh sb="9" eb="10">
      <t>ソウ</t>
    </rPh>
    <rPh sb="10" eb="12">
      <t>キンム</t>
    </rPh>
    <rPh sb="12" eb="14">
      <t>ジカン</t>
    </rPh>
    <rPh sb="14" eb="15">
      <t>スウ</t>
    </rPh>
    <phoneticPr fontId="4"/>
  </si>
  <si>
    <t>１０月</t>
    <rPh sb="2" eb="3">
      <t>ガツ</t>
    </rPh>
    <phoneticPr fontId="4"/>
  </si>
  <si>
    <t>６月</t>
    <rPh sb="1" eb="2">
      <t>ガツ</t>
    </rPh>
    <phoneticPr fontId="4"/>
  </si>
  <si>
    <t>１２月</t>
    <rPh sb="2" eb="3">
      <t>ガツ</t>
    </rPh>
    <phoneticPr fontId="4"/>
  </si>
  <si>
    <t>７月</t>
    <rPh sb="1" eb="2">
      <t>ガツ</t>
    </rPh>
    <phoneticPr fontId="4"/>
  </si>
  <si>
    <t>第3週</t>
  </si>
  <si>
    <t>・サービス提供体制強化加算算定要件の一つ、介護福祉士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8" eb="41">
      <t>ゼンネンド</t>
    </rPh>
    <rPh sb="42" eb="44">
      <t>ジッセキ</t>
    </rPh>
    <rPh sb="46" eb="47">
      <t>ツキ</t>
    </rPh>
    <rPh sb="48" eb="49">
      <t>ミ</t>
    </rPh>
    <rPh sb="52" eb="55">
      <t>ジギョウショ</t>
    </rPh>
    <rPh sb="56" eb="58">
      <t>シンキ</t>
    </rPh>
    <rPh sb="59" eb="61">
      <t>サイカイ</t>
    </rPh>
    <rPh sb="64" eb="66">
      <t>トドケデ</t>
    </rPh>
    <rPh sb="66" eb="67">
      <t>ヒ</t>
    </rPh>
    <rPh sb="68" eb="69">
      <t>ゾク</t>
    </rPh>
    <rPh sb="71" eb="72">
      <t>ツキ</t>
    </rPh>
    <rPh sb="73" eb="74">
      <t>ゼン</t>
    </rPh>
    <rPh sb="75" eb="76">
      <t>ツキ</t>
    </rPh>
    <rPh sb="80" eb="82">
      <t>ツキア</t>
    </rPh>
    <rPh sb="85" eb="87">
      <t>ジッセキ</t>
    </rPh>
    <rPh sb="88" eb="90">
      <t>ヘイキン</t>
    </rPh>
    <rPh sb="94" eb="96">
      <t>トドケデ</t>
    </rPh>
    <rPh sb="97" eb="98">
      <t>オコナ</t>
    </rPh>
    <rPh sb="100" eb="101">
      <t>ツキ</t>
    </rPh>
    <rPh sb="101" eb="103">
      <t>イコウ</t>
    </rPh>
    <rPh sb="108" eb="110">
      <t>チョッキン</t>
    </rPh>
    <rPh sb="111" eb="112">
      <t>ツキ</t>
    </rPh>
    <rPh sb="112" eb="113">
      <t>カン</t>
    </rPh>
    <rPh sb="114" eb="116">
      <t>ショクイン</t>
    </rPh>
    <rPh sb="117" eb="119">
      <t>ワリアイ</t>
    </rPh>
    <rPh sb="120" eb="122">
      <t>イジ</t>
    </rPh>
    <rPh sb="123" eb="124">
      <t>ツヅ</t>
    </rPh>
    <rPh sb="129" eb="131">
      <t>ヒツヨウ</t>
    </rPh>
    <phoneticPr fontId="4"/>
  </si>
  <si>
    <t>８月</t>
    <rPh sb="1" eb="2">
      <t>ガツ</t>
    </rPh>
    <phoneticPr fontId="4"/>
  </si>
  <si>
    <t>勤続年数７年以上の者が３０％以上　又は　勤続年数１０年以上の介護福祉士が２５％以上（※）の場合、算定できます。</t>
    <rPh sb="0" eb="2">
      <t>キンゾク</t>
    </rPh>
    <rPh sb="2" eb="4">
      <t>ネンスウ</t>
    </rPh>
    <rPh sb="5" eb="8">
      <t>ネンイジョウ</t>
    </rPh>
    <rPh sb="9" eb="10">
      <t>モノ</t>
    </rPh>
    <rPh sb="14" eb="16">
      <t>イジョウ</t>
    </rPh>
    <rPh sb="17" eb="18">
      <t>マタ</t>
    </rPh>
    <rPh sb="20" eb="22">
      <t>キンゾク</t>
    </rPh>
    <rPh sb="22" eb="24">
      <t>ネンスウ</t>
    </rPh>
    <rPh sb="26" eb="27">
      <t>ネン</t>
    </rPh>
    <rPh sb="27" eb="29">
      <t>イジョウ</t>
    </rPh>
    <rPh sb="30" eb="32">
      <t>カイゴ</t>
    </rPh>
    <rPh sb="32" eb="35">
      <t>フクシシ</t>
    </rPh>
    <rPh sb="39" eb="41">
      <t>イジョウ</t>
    </rPh>
    <rPh sb="45" eb="47">
      <t>バアイ</t>
    </rPh>
    <rPh sb="48" eb="50">
      <t>サンテイ</t>
    </rPh>
    <phoneticPr fontId="4"/>
  </si>
  <si>
    <t>９月</t>
    <rPh sb="1" eb="2">
      <t>ガツ</t>
    </rPh>
    <phoneticPr fontId="4"/>
  </si>
  <si>
    <t>勤続１０年以上の介護福祉士全員の総勤務時間数</t>
    <rPh sb="0" eb="2">
      <t>キンゾク</t>
    </rPh>
    <rPh sb="4" eb="5">
      <t>ネン</t>
    </rPh>
    <rPh sb="5" eb="7">
      <t>イジョウ</t>
    </rPh>
    <rPh sb="8" eb="10">
      <t>カイゴ</t>
    </rPh>
    <rPh sb="10" eb="13">
      <t>フクシシ</t>
    </rPh>
    <rPh sb="13" eb="15">
      <t>ゼンイン</t>
    </rPh>
    <rPh sb="16" eb="17">
      <t>ソウ</t>
    </rPh>
    <rPh sb="17" eb="19">
      <t>キンム</t>
    </rPh>
    <rPh sb="19" eb="21">
      <t>ジカン</t>
    </rPh>
    <rPh sb="21" eb="22">
      <t>スウ</t>
    </rPh>
    <phoneticPr fontId="4"/>
  </si>
  <si>
    <t>１１月</t>
    <rPh sb="2" eb="3">
      <t>ガツ</t>
    </rPh>
    <phoneticPr fontId="4"/>
  </si>
  <si>
    <t>e</t>
  </si>
  <si>
    <t>介護福祉士の全員の総勤務時間数</t>
    <rPh sb="0" eb="2">
      <t>カイゴ</t>
    </rPh>
    <rPh sb="2" eb="5">
      <t>フクシシ</t>
    </rPh>
    <rPh sb="6" eb="8">
      <t>ゼンイン</t>
    </rPh>
    <rPh sb="9" eb="10">
      <t>ソウ</t>
    </rPh>
    <rPh sb="10" eb="12">
      <t>キンム</t>
    </rPh>
    <rPh sb="12" eb="14">
      <t>ジカン</t>
    </rPh>
    <rPh sb="14" eb="15">
      <t>スウ</t>
    </rPh>
    <phoneticPr fontId="4"/>
  </si>
  <si>
    <t>第1週</t>
  </si>
  <si>
    <t>合計(A)</t>
    <rPh sb="0" eb="2">
      <t>ゴウケイ</t>
    </rPh>
    <phoneticPr fontId="4"/>
  </si>
  <si>
    <t>①</t>
  </si>
  <si>
    <t>(2)前3月における月当たりの実績の平均</t>
    <rPh sb="3" eb="4">
      <t>ゼン</t>
    </rPh>
    <rPh sb="5" eb="6">
      <t>ツキ</t>
    </rPh>
    <rPh sb="10" eb="11">
      <t>ツキ</t>
    </rPh>
    <rPh sb="11" eb="12">
      <t>ア</t>
    </rPh>
    <rPh sb="15" eb="17">
      <t>ジッセキ</t>
    </rPh>
    <rPh sb="18" eb="20">
      <t>ヘイキン</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</si>
  <si>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</si>
  <si>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②</t>
  </si>
  <si>
    <t>⇒</t>
  </si>
  <si>
    <t>③</t>
  </si>
  <si>
    <t>cd</t>
  </si>
  <si>
    <t>配置割合(％)</t>
    <rPh sb="0" eb="2">
      <t>ハイチ</t>
    </rPh>
    <rPh sb="2" eb="4">
      <t>ワリアイ</t>
    </rPh>
    <phoneticPr fontId="4"/>
  </si>
  <si>
    <t>月平均(A÷3)</t>
    <rPh sb="0" eb="1">
      <t>ツキ</t>
    </rPh>
    <rPh sb="1" eb="3">
      <t>ヘイキン</t>
    </rPh>
    <phoneticPr fontId="4"/>
  </si>
  <si>
    <t>1月前</t>
    <rPh sb="1" eb="2">
      <t>ガツ</t>
    </rPh>
    <rPh sb="2" eb="3">
      <t>マエ</t>
    </rPh>
    <phoneticPr fontId="4"/>
  </si>
  <si>
    <t>２　各月の、継続勤務職員の総勤務時間数の実績は何時間でしたか。実績数を元に、常勤換算により人数を計算してください。</t>
    <rPh sb="2" eb="4">
      <t>カクツキ</t>
    </rPh>
    <rPh sb="6" eb="8">
      <t>ケイゾク</t>
    </rPh>
    <rPh sb="8" eb="10">
      <t>キンム</t>
    </rPh>
    <rPh sb="10" eb="12">
      <t>ショクイン</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4"/>
  </si>
  <si>
    <t xml:space="preserve">注1) 介護業務には計画作成等介護を行うに当たって必要な業務は含まれますが、請求事務等介護に関わらない時間は含まれません。
注2) 勤続年数の算定に当たっては、当該事業所における勤務年数に加え、同一法人の経営する他の介護サービスを利用者に直接提供
　　　する職員として勤務した年数を含めることができます。
</t>
    <rPh sb="0" eb="1">
      <t>チュウ</t>
    </rPh>
    <rPh sb="4" eb="6">
      <t>カイゴ</t>
    </rPh>
    <rPh sb="6" eb="8">
      <t>ギョウム</t>
    </rPh>
    <rPh sb="10" eb="14">
      <t>ケイカクサクセイ</t>
    </rPh>
    <rPh sb="14" eb="15">
      <t>トウ</t>
    </rPh>
    <rPh sb="15" eb="17">
      <t>カイゴ</t>
    </rPh>
    <rPh sb="18" eb="19">
      <t>オコナ</t>
    </rPh>
    <rPh sb="21" eb="22">
      <t>ア</t>
    </rPh>
    <rPh sb="25" eb="27">
      <t>ヒツヨウ</t>
    </rPh>
    <rPh sb="28" eb="30">
      <t>ギョウム</t>
    </rPh>
    <rPh sb="31" eb="32">
      <t>フク</t>
    </rPh>
    <rPh sb="62" eb="63">
      <t>チュウ</t>
    </rPh>
    <rPh sb="66" eb="70">
      <t>キンゾクネンスウ</t>
    </rPh>
    <rPh sb="71" eb="73">
      <t>サンテイ</t>
    </rPh>
    <rPh sb="74" eb="75">
      <t>ア</t>
    </rPh>
    <rPh sb="80" eb="82">
      <t>トウガイ</t>
    </rPh>
    <rPh sb="82" eb="85">
      <t>ジギョウショ</t>
    </rPh>
    <rPh sb="89" eb="91">
      <t>キンム</t>
    </rPh>
    <rPh sb="91" eb="93">
      <t>ネンスウ</t>
    </rPh>
    <rPh sb="94" eb="95">
      <t>クワ</t>
    </rPh>
    <rPh sb="97" eb="99">
      <t>ドウイツ</t>
    </rPh>
    <rPh sb="99" eb="101">
      <t>ホウジン</t>
    </rPh>
    <rPh sb="102" eb="104">
      <t>ケイエイ</t>
    </rPh>
    <rPh sb="106" eb="107">
      <t>ホカ</t>
    </rPh>
    <rPh sb="108" eb="110">
      <t>カイゴ</t>
    </rPh>
    <rPh sb="115" eb="118">
      <t>リヨウシャ</t>
    </rPh>
    <rPh sb="119" eb="121">
      <t>チョクセツ</t>
    </rPh>
    <rPh sb="121" eb="123">
      <t>テイキョウ</t>
    </rPh>
    <rPh sb="129" eb="131">
      <t>ショクイン</t>
    </rPh>
    <rPh sb="134" eb="136">
      <t>キンム</t>
    </rPh>
    <rPh sb="138" eb="140">
      <t>ネンスウ</t>
    </rPh>
    <rPh sb="141" eb="142">
      <t>フク</t>
    </rPh>
    <phoneticPr fontId="4"/>
  </si>
  <si>
    <t>　　（①と② 又は ①と③を記入してください。）　</t>
    <rPh sb="7" eb="8">
      <t>マタ</t>
    </rPh>
    <rPh sb="14" eb="16">
      <t>キニュウ</t>
    </rPh>
    <phoneticPr fontId="4"/>
  </si>
  <si>
    <r>
      <t>資格・勤続年数要件確認書（Ｃ）</t>
    </r>
    <r>
      <rPr>
        <sz val="11"/>
        <rFont val="ＭＳ Ｐゴシック"/>
        <family val="3"/>
        <charset val="128"/>
      </rPr>
      <t>（継続勤務職員の割合の計算用）</t>
    </r>
    <rPh sb="0" eb="2">
      <t>シカク</t>
    </rPh>
    <rPh sb="3" eb="5">
      <t>キンゾク</t>
    </rPh>
    <rPh sb="5" eb="7">
      <t>ネンスウ</t>
    </rPh>
    <rPh sb="7" eb="9">
      <t>ヨウケン</t>
    </rPh>
    <rPh sb="9" eb="12">
      <t>カクニンショ</t>
    </rPh>
    <rPh sb="16" eb="18">
      <t>ケイゾク</t>
    </rPh>
    <rPh sb="18" eb="20">
      <t>キンム</t>
    </rPh>
    <rPh sb="20" eb="22">
      <t>ショクイン</t>
    </rPh>
    <rPh sb="23" eb="25">
      <t>ワリアイ</t>
    </rPh>
    <rPh sb="26" eb="29">
      <t>ケイサンヨウ</t>
    </rPh>
    <phoneticPr fontId="4"/>
  </si>
  <si>
    <t>（※地域密着型介護介護老人福祉施設入所者生活介護にあっては、３５％以上）</t>
    <rPh sb="2" eb="9">
      <t>チイキミッチャクガタカイゴ</t>
    </rPh>
    <rPh sb="9" eb="17">
      <t>カイゴロウジンフクシシセツ</t>
    </rPh>
    <rPh sb="17" eb="22">
      <t>ニュウショシャセイカツ</t>
    </rPh>
    <rPh sb="22" eb="24">
      <t>カイゴ</t>
    </rPh>
    <rPh sb="33" eb="35">
      <t>イジョウ</t>
    </rPh>
    <phoneticPr fontId="4"/>
  </si>
  <si>
    <t>認知症対応型共同生活介護
地域密着型特定施設入居者生活介護</t>
    <rPh sb="0" eb="3">
      <t>ニンチショウ</t>
    </rPh>
    <rPh sb="3" eb="6">
      <t>タイオウガタ</t>
    </rPh>
    <rPh sb="6" eb="8">
      <t>キョウドウ</t>
    </rPh>
    <rPh sb="8" eb="10">
      <t>セイカツ</t>
    </rPh>
    <rPh sb="10" eb="12">
      <t>カイゴ</t>
    </rPh>
    <rPh sb="13" eb="15">
      <t>チイキ</t>
    </rPh>
    <rPh sb="15" eb="18">
      <t>ミッチャクガタ</t>
    </rPh>
    <rPh sb="18" eb="20">
      <t>トクテイ</t>
    </rPh>
    <rPh sb="20" eb="22">
      <t>シセツ</t>
    </rPh>
    <rPh sb="22" eb="25">
      <t>ニュウキョシャ</t>
    </rPh>
    <rPh sb="25" eb="27">
      <t>セイカツ</t>
    </rPh>
    <rPh sb="27" eb="29">
      <t>カイゴ</t>
    </rPh>
    <phoneticPr fontId="4"/>
  </si>
  <si>
    <t>４０％、５０％又は７０％を超えている場合、算定できます。</t>
    <rPh sb="7" eb="8">
      <t>マタ</t>
    </rPh>
    <rPh sb="13" eb="14">
      <t>コ</t>
    </rPh>
    <rPh sb="18" eb="20">
      <t>バアイ</t>
    </rPh>
    <rPh sb="21" eb="23">
      <t>サンテイ</t>
    </rPh>
    <phoneticPr fontId="4"/>
  </si>
  <si>
    <t>５０％、６０％又は７０％を超えている場合、算定できます。</t>
    <rPh sb="7" eb="8">
      <t>マタ</t>
    </rPh>
    <rPh sb="13" eb="14">
      <t>コ</t>
    </rPh>
    <rPh sb="18" eb="20">
      <t>バアイ</t>
    </rPh>
    <rPh sb="21" eb="23">
      <t>サンテイ</t>
    </rPh>
    <phoneticPr fontId="4"/>
  </si>
  <si>
    <t>・サービス提供体制強化加算算定要件の一つ、継続勤務職員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21" eb="23">
      <t>ケイゾク</t>
    </rPh>
    <rPh sb="23" eb="25">
      <t>キンム</t>
    </rPh>
    <rPh sb="39" eb="42">
      <t>ゼンネンド</t>
    </rPh>
    <rPh sb="43" eb="45">
      <t>ジッセキ</t>
    </rPh>
    <rPh sb="47" eb="48">
      <t>ツキ</t>
    </rPh>
    <rPh sb="49" eb="50">
      <t>ミ</t>
    </rPh>
    <rPh sb="53" eb="56">
      <t>ジギョウショ</t>
    </rPh>
    <rPh sb="57" eb="59">
      <t>シンキ</t>
    </rPh>
    <rPh sb="60" eb="62">
      <t>サイカイ</t>
    </rPh>
    <rPh sb="65" eb="67">
      <t>トドケデ</t>
    </rPh>
    <rPh sb="67" eb="68">
      <t>ヒ</t>
    </rPh>
    <rPh sb="69" eb="70">
      <t>ゾク</t>
    </rPh>
    <rPh sb="72" eb="73">
      <t>ツキ</t>
    </rPh>
    <rPh sb="74" eb="75">
      <t>ゼン</t>
    </rPh>
    <rPh sb="76" eb="77">
      <t>ツキ</t>
    </rPh>
    <rPh sb="81" eb="83">
      <t>ツキア</t>
    </rPh>
    <rPh sb="86" eb="88">
      <t>ジッセキ</t>
    </rPh>
    <rPh sb="89" eb="91">
      <t>ヘイキン</t>
    </rPh>
    <rPh sb="95" eb="97">
      <t>トドケデ</t>
    </rPh>
    <rPh sb="98" eb="99">
      <t>オコナ</t>
    </rPh>
    <rPh sb="101" eb="102">
      <t>ツキ</t>
    </rPh>
    <rPh sb="102" eb="104">
      <t>イコウ</t>
    </rPh>
    <rPh sb="109" eb="111">
      <t>チョッキン</t>
    </rPh>
    <rPh sb="112" eb="113">
      <t>ツキ</t>
    </rPh>
    <rPh sb="113" eb="114">
      <t>カン</t>
    </rPh>
    <rPh sb="115" eb="117">
      <t>ショクイン</t>
    </rPh>
    <rPh sb="118" eb="120">
      <t>ワリアイ</t>
    </rPh>
    <rPh sb="121" eb="123">
      <t>イジ</t>
    </rPh>
    <rPh sb="124" eb="125">
      <t>ツヅ</t>
    </rPh>
    <rPh sb="130" eb="132">
      <t>ヒツヨウ</t>
    </rPh>
    <phoneticPr fontId="4"/>
  </si>
  <si>
    <t>ab</t>
  </si>
  <si>
    <t>勤続７年以上の職員の全員の総勤務時間数</t>
    <rPh sb="0" eb="2">
      <t>キンゾク</t>
    </rPh>
    <rPh sb="3" eb="4">
      <t>ネン</t>
    </rPh>
    <rPh sb="4" eb="6">
      <t>イジョウ</t>
    </rPh>
    <rPh sb="7" eb="9">
      <t>ショクイン</t>
    </rPh>
    <rPh sb="10" eb="12">
      <t>ゼンイン</t>
    </rPh>
    <rPh sb="13" eb="14">
      <t>ソウ</t>
    </rPh>
    <rPh sb="14" eb="16">
      <t>キンム</t>
    </rPh>
    <rPh sb="16" eb="18">
      <t>ジカン</t>
    </rPh>
    <rPh sb="18" eb="19">
      <t>スウ</t>
    </rPh>
    <phoneticPr fontId="4"/>
  </si>
  <si>
    <t>（※療養通所介護にあっては、勤続年数７年以上の者が３０％以上又は勤続年数３年以上の者が３０％以上）</t>
    <rPh sb="2" eb="4">
      <t>リョウヨウ</t>
    </rPh>
    <rPh sb="4" eb="6">
      <t>ツウショ</t>
    </rPh>
    <rPh sb="6" eb="8">
      <t>カイゴ</t>
    </rPh>
    <rPh sb="14" eb="16">
      <t>キンゾク</t>
    </rPh>
    <rPh sb="16" eb="18">
      <t>ネンスウ</t>
    </rPh>
    <rPh sb="19" eb="20">
      <t>ネン</t>
    </rPh>
    <rPh sb="20" eb="22">
      <t>イジョウ</t>
    </rPh>
    <rPh sb="23" eb="24">
      <t>モノ</t>
    </rPh>
    <rPh sb="28" eb="30">
      <t>イジョウ</t>
    </rPh>
    <rPh sb="30" eb="31">
      <t>マタ</t>
    </rPh>
    <rPh sb="32" eb="34">
      <t>キンゾク</t>
    </rPh>
    <rPh sb="34" eb="36">
      <t>ネンスウ</t>
    </rPh>
    <rPh sb="37" eb="38">
      <t>ネン</t>
    </rPh>
    <rPh sb="38" eb="40">
      <t>イジョウ</t>
    </rPh>
    <rPh sb="41" eb="42">
      <t>モノ</t>
    </rPh>
    <rPh sb="46" eb="48">
      <t>イジョウ</t>
    </rPh>
    <phoneticPr fontId="4"/>
  </si>
  <si>
    <t>サービス提供体制強化加算</t>
    <rPh sb="4" eb="6">
      <t>テイキョウ</t>
    </rPh>
    <rPh sb="6" eb="8">
      <t>タイセイ</t>
    </rPh>
    <rPh sb="8" eb="10">
      <t>キョウカ</t>
    </rPh>
    <rPh sb="10" eb="12">
      <t>カサン</t>
    </rPh>
    <phoneticPr fontId="4"/>
  </si>
  <si>
    <r>
      <t>資格・勤続年数要件確認書(B)</t>
    </r>
    <r>
      <rPr>
        <sz val="11"/>
        <rFont val="ＭＳ Ｐゴシック"/>
        <family val="3"/>
        <charset val="128"/>
      </rPr>
      <t>（介護福祉士の割合の計算用）</t>
    </r>
    <rPh sb="0" eb="2">
      <t>シカク</t>
    </rPh>
    <rPh sb="3" eb="5">
      <t>キンゾク</t>
    </rPh>
    <rPh sb="5" eb="7">
      <t>ネンスウ</t>
    </rPh>
    <rPh sb="7" eb="9">
      <t>ヨウケン</t>
    </rPh>
    <rPh sb="9" eb="11">
      <t>カクニン</t>
    </rPh>
    <rPh sb="11" eb="12">
      <t>ショ</t>
    </rPh>
    <rPh sb="16" eb="18">
      <t>カイゴ</t>
    </rPh>
    <rPh sb="18" eb="21">
      <t>フクシシ</t>
    </rPh>
    <rPh sb="22" eb="24">
      <t>ワリアイ</t>
    </rPh>
    <rPh sb="25" eb="27">
      <t>ケイサン</t>
    </rPh>
    <rPh sb="27" eb="28">
      <t>ヨウ</t>
    </rPh>
    <phoneticPr fontId="4"/>
  </si>
  <si>
    <t>１　当該事業所で、常勤職員が1か月に勤務する総時間数は何時間ですか。</t>
    <rPh sb="2" eb="4">
      <t>トウガイ</t>
    </rPh>
    <rPh sb="4" eb="7">
      <t>ジギョウショ</t>
    </rPh>
    <rPh sb="9" eb="11">
      <t>ジョウキン</t>
    </rPh>
    <rPh sb="11" eb="13">
      <t>ショクイン</t>
    </rPh>
    <rPh sb="16" eb="17">
      <t>ゲツ</t>
    </rPh>
    <rPh sb="18" eb="20">
      <t>キンム</t>
    </rPh>
    <rPh sb="22" eb="23">
      <t>ソウ</t>
    </rPh>
    <rPh sb="23" eb="26">
      <t>ジカンスウ</t>
    </rPh>
    <rPh sb="27" eb="30">
      <t>ナンジカン</t>
    </rPh>
    <phoneticPr fontId="4"/>
  </si>
  <si>
    <t>２　各月の、介護福祉士の総勤務時間数の実績は何時間でしたか。実績数を元に、常勤換算により人数を計算してください。</t>
    <rPh sb="2" eb="4">
      <t>カクツキ</t>
    </rPh>
    <rPh sb="6" eb="8">
      <t>カイゴ</t>
    </rPh>
    <rPh sb="8" eb="11">
      <t>フクシシ</t>
    </rPh>
    <rPh sb="12" eb="13">
      <t>ソウ</t>
    </rPh>
    <rPh sb="13" eb="15">
      <t>キンム</t>
    </rPh>
    <rPh sb="15" eb="18">
      <t>ジカンスウ</t>
    </rPh>
    <rPh sb="19" eb="21">
      <t>ジッセキ</t>
    </rPh>
    <rPh sb="22" eb="25">
      <t>ナンジカン</t>
    </rPh>
    <rPh sb="30" eb="32">
      <t>ジッセキ</t>
    </rPh>
    <rPh sb="32" eb="33">
      <t>スウ</t>
    </rPh>
    <rPh sb="34" eb="35">
      <t>モト</t>
    </rPh>
    <rPh sb="37" eb="39">
      <t>ジョウキン</t>
    </rPh>
    <rPh sb="39" eb="41">
      <t>カンサン</t>
    </rPh>
    <rPh sb="44" eb="46">
      <t>ニンズウ</t>
    </rPh>
    <rPh sb="47" eb="49">
      <t>ケイサン</t>
    </rPh>
    <phoneticPr fontId="4"/>
  </si>
  <si>
    <t>★介護福祉士の常勤換算人数の月平均の人数は、既定の割合を超えていますか。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4"/>
  </si>
  <si>
    <r>
      <t>★</t>
    </r>
    <r>
      <rPr>
        <sz val="11"/>
        <rFont val="ＭＳ Ｐゴシック"/>
        <family val="3"/>
        <charset val="128"/>
      </rPr>
      <t>継続勤務職員の月平均の人数は、既定の割合を超えていますか。</t>
    </r>
    <rPh sb="1" eb="3">
      <t>ケイゾク</t>
    </rPh>
    <rPh sb="3" eb="5">
      <t>キンム</t>
    </rPh>
    <rPh sb="5" eb="7">
      <t>ショクイン</t>
    </rPh>
    <rPh sb="8" eb="9">
      <t>ゲツ</t>
    </rPh>
    <rPh sb="9" eb="11">
      <t>ヘイキン</t>
    </rPh>
    <rPh sb="12" eb="14">
      <t>ニンズウ</t>
    </rPh>
    <rPh sb="16" eb="18">
      <t>キテイ</t>
    </rPh>
    <rPh sb="19" eb="21">
      <t>ワリアイ</t>
    </rPh>
    <rPh sb="22" eb="23">
      <t>コ</t>
    </rPh>
    <phoneticPr fontId="4"/>
  </si>
  <si>
    <t>＜配置状況＞</t>
  </si>
  <si>
    <t>看護職員：介護職員</t>
  </si>
  <si>
    <t>＊</t>
  </si>
  <si>
    <t>④</t>
  </si>
  <si>
    <t>第4週</t>
  </si>
  <si>
    <t>第2週</t>
  </si>
  <si>
    <t>％</t>
  </si>
  <si>
    <t xml:space="preserve">※１　地域密着型通所介護、認知症対応型通所介護、認知症対応型共同生活介護、地域密着型特定施設入居者生活介護、地域密着型介護老人福祉施設入所者生活介護、通所型サービスにあっては、事業所・施設の介護職員をいい、小規模多機能型居宅介護にあっては、事業所の従業者（看護師又は准看護師を除く。）をいい、 看護小規模多機能型居宅介護にあっては、事業所の従業者（保健師、看護師又は准看護師を除く。）をいう。 </t>
    <rPh sb="3" eb="5">
      <t>チイキ</t>
    </rPh>
    <rPh sb="5" eb="8">
      <t>ミッチャクガタ</t>
    </rPh>
    <rPh sb="8" eb="9">
      <t>ツウ</t>
    </rPh>
    <rPh sb="9" eb="10">
      <t>トコロ</t>
    </rPh>
    <rPh sb="10" eb="12">
      <t>カイゴ</t>
    </rPh>
    <rPh sb="13" eb="15">
      <t>ニンチ</t>
    </rPh>
    <rPh sb="15" eb="16">
      <t>ショウ</t>
    </rPh>
    <rPh sb="16" eb="19">
      <t>タイオウガタ</t>
    </rPh>
    <rPh sb="19" eb="20">
      <t>ツウ</t>
    </rPh>
    <rPh sb="20" eb="21">
      <t>トコロ</t>
    </rPh>
    <rPh sb="21" eb="23">
      <t>カイゴ</t>
    </rPh>
    <rPh sb="24" eb="26">
      <t>ニンチ</t>
    </rPh>
    <rPh sb="26" eb="27">
      <t>ショウ</t>
    </rPh>
    <rPh sb="27" eb="30">
      <t>タイオウガタ</t>
    </rPh>
    <rPh sb="30" eb="32">
      <t>キョウドウ</t>
    </rPh>
    <rPh sb="32" eb="34">
      <t>セイカツ</t>
    </rPh>
    <rPh sb="34" eb="36">
      <t>カイゴ</t>
    </rPh>
    <rPh sb="37" eb="39">
      <t>チイキ</t>
    </rPh>
    <rPh sb="39" eb="42">
      <t>ミッチャクガタ</t>
    </rPh>
    <rPh sb="42" eb="44">
      <t>トクテイ</t>
    </rPh>
    <rPh sb="44" eb="46">
      <t>シセツ</t>
    </rPh>
    <rPh sb="46" eb="49">
      <t>ニュウキョシャ</t>
    </rPh>
    <rPh sb="49" eb="51">
      <t>セイカツ</t>
    </rPh>
    <rPh sb="51" eb="53">
      <t>カイゴ</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rPh sb="75" eb="78">
      <t>ツウショガタ</t>
    </rPh>
    <rPh sb="92" eb="94">
      <t>シセツ</t>
    </rPh>
    <rPh sb="95" eb="97">
      <t>カイゴ</t>
    </rPh>
    <rPh sb="97" eb="99">
      <t>ショクイン</t>
    </rPh>
    <rPh sb="103" eb="106">
      <t>ショウキボ</t>
    </rPh>
    <rPh sb="106" eb="110">
      <t>タキノウガタ</t>
    </rPh>
    <rPh sb="110" eb="112">
      <t>キョタク</t>
    </rPh>
    <rPh sb="112" eb="114">
      <t>カイゴ</t>
    </rPh>
    <rPh sb="120" eb="123">
      <t>ジギョウショ</t>
    </rPh>
    <rPh sb="124" eb="127">
      <t>ジュウギョウシャ</t>
    </rPh>
    <rPh sb="128" eb="130">
      <t>カンゴ</t>
    </rPh>
    <rPh sb="130" eb="131">
      <t>シ</t>
    </rPh>
    <rPh sb="131" eb="132">
      <t>マタ</t>
    </rPh>
    <rPh sb="133" eb="134">
      <t>ジュン</t>
    </rPh>
    <rPh sb="134" eb="136">
      <t>カンゴ</t>
    </rPh>
    <rPh sb="136" eb="137">
      <t>シ</t>
    </rPh>
    <rPh sb="138" eb="139">
      <t>ノゾ</t>
    </rPh>
    <rPh sb="147" eb="149">
      <t>カンゴ</t>
    </rPh>
    <rPh sb="149" eb="152">
      <t>ショウキボ</t>
    </rPh>
    <rPh sb="152" eb="155">
      <t>タキノウ</t>
    </rPh>
    <rPh sb="155" eb="156">
      <t>ガタ</t>
    </rPh>
    <rPh sb="156" eb="158">
      <t>キョタク</t>
    </rPh>
    <rPh sb="158" eb="160">
      <t>カイゴ</t>
    </rPh>
    <rPh sb="166" eb="169">
      <t>ジギョウショ</t>
    </rPh>
    <rPh sb="170" eb="173">
      <t>ジュウギョウシャ</t>
    </rPh>
    <rPh sb="174" eb="177">
      <t>ホケンシ</t>
    </rPh>
    <rPh sb="178" eb="180">
      <t>カンゴ</t>
    </rPh>
    <rPh sb="180" eb="181">
      <t>シ</t>
    </rPh>
    <rPh sb="181" eb="182">
      <t>マタ</t>
    </rPh>
    <rPh sb="183" eb="184">
      <t>ジュン</t>
    </rPh>
    <rPh sb="184" eb="186">
      <t>カンゴ</t>
    </rPh>
    <rPh sb="186" eb="187">
      <t>シ</t>
    </rPh>
    <rPh sb="188" eb="189">
      <t>ノゾ</t>
    </rPh>
    <phoneticPr fontId="4"/>
  </si>
  <si>
    <t>地域密着型通所介護・認知症対応型通所介護・通所型サービス</t>
    <rPh sb="0" eb="2">
      <t>チイキ</t>
    </rPh>
    <rPh sb="2" eb="5">
      <t>ミッチャクガタ</t>
    </rPh>
    <rPh sb="5" eb="7">
      <t>ツウショ</t>
    </rPh>
    <rPh sb="7" eb="9">
      <t>カイゴ</t>
    </rPh>
    <rPh sb="10" eb="13">
      <t>ニンチショウ</t>
    </rPh>
    <rPh sb="13" eb="16">
      <t>タイオウガタ</t>
    </rPh>
    <rPh sb="16" eb="18">
      <t>ツウショ</t>
    </rPh>
    <rPh sb="18" eb="20">
      <t>カイゴ</t>
    </rPh>
    <rPh sb="21" eb="23">
      <t>ツウショ</t>
    </rPh>
    <rPh sb="23" eb="24">
      <t>ガタ</t>
    </rPh>
    <phoneticPr fontId="4"/>
  </si>
  <si>
    <t>※１　定期巡回・随時対応型訪問介護看護、夜間対応型訪問介護、小規模多機能型居宅介護、看護小規模多機能型居宅介護にあっては、事業所の従業者をいい、地域密着型通所介護、認知症対応型通所介護、認知症対応型共同生活介護、地域密着型特定施設入居者生活介護、地域密着型介護老人福祉施設入所者生活介護、通所型サービスにあっては、サービスを利用者に直接提供する職員（認知症対応型共同生活介護にあっては介護従業者をいい、地域密着型通所介護、認知症対応型通所介護、地域密着型特定施設入居者生活介護、地域密着型介護老人福祉施設入所者生活介護にあっては生活相談員、介護職員、看護職員又は機能訓練指導員をいう。）をいう。</t>
    <rPh sb="3" eb="5">
      <t>テイキ</t>
    </rPh>
    <rPh sb="5" eb="7">
      <t>ジュンカイ</t>
    </rPh>
    <rPh sb="8" eb="10">
      <t>ズイジ</t>
    </rPh>
    <rPh sb="10" eb="13">
      <t>タイオウガタ</t>
    </rPh>
    <rPh sb="13" eb="15">
      <t>ホウモン</t>
    </rPh>
    <rPh sb="15" eb="17">
      <t>カイゴ</t>
    </rPh>
    <rPh sb="17" eb="19">
      <t>カンゴ</t>
    </rPh>
    <rPh sb="20" eb="22">
      <t>ヤカン</t>
    </rPh>
    <rPh sb="22" eb="24">
      <t>タイオウ</t>
    </rPh>
    <rPh sb="24" eb="25">
      <t>ガタ</t>
    </rPh>
    <rPh sb="25" eb="27">
      <t>ホウモン</t>
    </rPh>
    <rPh sb="27" eb="29">
      <t>カイゴ</t>
    </rPh>
    <rPh sb="30" eb="33">
      <t>ショウキボ</t>
    </rPh>
    <rPh sb="33" eb="37">
      <t>タキノウガタ</t>
    </rPh>
    <rPh sb="37" eb="39">
      <t>キョタク</t>
    </rPh>
    <rPh sb="39" eb="41">
      <t>カイゴ</t>
    </rPh>
    <rPh sb="42" eb="44">
      <t>カンゴ</t>
    </rPh>
    <rPh sb="44" eb="47">
      <t>ショウキボ</t>
    </rPh>
    <rPh sb="47" eb="51">
      <t>タキノウガタ</t>
    </rPh>
    <rPh sb="51" eb="53">
      <t>キョタク</t>
    </rPh>
    <rPh sb="53" eb="55">
      <t>カイゴ</t>
    </rPh>
    <rPh sb="61" eb="64">
      <t>ジギョウショ</t>
    </rPh>
    <rPh sb="65" eb="68">
      <t>ジュウギョウシャ</t>
    </rPh>
    <rPh sb="72" eb="74">
      <t>チイキ</t>
    </rPh>
    <rPh sb="74" eb="77">
      <t>ミッチャクガタ</t>
    </rPh>
    <rPh sb="77" eb="79">
      <t>ツウショ</t>
    </rPh>
    <rPh sb="79" eb="81">
      <t>カイゴ</t>
    </rPh>
    <rPh sb="82" eb="84">
      <t>ニンチ</t>
    </rPh>
    <rPh sb="84" eb="85">
      <t>ショウ</t>
    </rPh>
    <rPh sb="85" eb="88">
      <t>タイオウガタ</t>
    </rPh>
    <rPh sb="88" eb="89">
      <t>ツウ</t>
    </rPh>
    <rPh sb="89" eb="90">
      <t>トコロ</t>
    </rPh>
    <rPh sb="90" eb="92">
      <t>カイゴ</t>
    </rPh>
    <rPh sb="93" eb="95">
      <t>ニンチ</t>
    </rPh>
    <rPh sb="95" eb="96">
      <t>ショウ</t>
    </rPh>
    <rPh sb="96" eb="99">
      <t>タイオウガタ</t>
    </rPh>
    <rPh sb="99" eb="101">
      <t>キョウドウ</t>
    </rPh>
    <rPh sb="101" eb="103">
      <t>セイカツ</t>
    </rPh>
    <rPh sb="103" eb="105">
      <t>カイゴ</t>
    </rPh>
    <rPh sb="106" eb="108">
      <t>チイキ</t>
    </rPh>
    <rPh sb="108" eb="111">
      <t>ミッチャクガタ</t>
    </rPh>
    <rPh sb="111" eb="113">
      <t>トクテイ</t>
    </rPh>
    <rPh sb="113" eb="115">
      <t>シセツ</t>
    </rPh>
    <rPh sb="115" eb="118">
      <t>ニュウキョシャ</t>
    </rPh>
    <rPh sb="118" eb="120">
      <t>セイカツ</t>
    </rPh>
    <rPh sb="120" eb="122">
      <t>カイゴ</t>
    </rPh>
    <rPh sb="123" eb="125">
      <t>チイキ</t>
    </rPh>
    <rPh sb="125" eb="128">
      <t>ミッチャクガタ</t>
    </rPh>
    <rPh sb="128" eb="130">
      <t>カイゴ</t>
    </rPh>
    <rPh sb="130" eb="132">
      <t>ロウジン</t>
    </rPh>
    <rPh sb="132" eb="134">
      <t>フクシ</t>
    </rPh>
    <rPh sb="134" eb="136">
      <t>シセツ</t>
    </rPh>
    <rPh sb="136" eb="139">
      <t>ニュウショシャ</t>
    </rPh>
    <rPh sb="139" eb="141">
      <t>セイカツ</t>
    </rPh>
    <rPh sb="141" eb="143">
      <t>カイゴ</t>
    </rPh>
    <rPh sb="144" eb="146">
      <t>ツウショ</t>
    </rPh>
    <rPh sb="146" eb="147">
      <t>ガタ</t>
    </rPh>
    <rPh sb="162" eb="165">
      <t>リヨウシャ</t>
    </rPh>
    <rPh sb="166" eb="168">
      <t>チョクセツ</t>
    </rPh>
    <rPh sb="168" eb="170">
      <t>テイキョウ</t>
    </rPh>
    <rPh sb="172" eb="174">
      <t>ショクイン</t>
    </rPh>
    <rPh sb="175" eb="177">
      <t>ニンチ</t>
    </rPh>
    <rPh sb="177" eb="178">
      <t>ショウ</t>
    </rPh>
    <rPh sb="178" eb="181">
      <t>タイオウガタ</t>
    </rPh>
    <rPh sb="181" eb="183">
      <t>キョウドウ</t>
    </rPh>
    <rPh sb="192" eb="194">
      <t>カイゴ</t>
    </rPh>
    <rPh sb="194" eb="197">
      <t>ジュウギョウシャ</t>
    </rPh>
    <rPh sb="201" eb="203">
      <t>チイキ</t>
    </rPh>
    <rPh sb="203" eb="205">
      <t>ミッチャク</t>
    </rPh>
    <rPh sb="205" eb="206">
      <t>ガタ</t>
    </rPh>
    <rPh sb="206" eb="207">
      <t>ツウ</t>
    </rPh>
    <rPh sb="207" eb="208">
      <t>ショ</t>
    </rPh>
    <rPh sb="208" eb="210">
      <t>カイゴ</t>
    </rPh>
    <rPh sb="211" eb="213">
      <t>ニンチ</t>
    </rPh>
    <rPh sb="213" eb="214">
      <t>ショウ</t>
    </rPh>
    <rPh sb="214" eb="217">
      <t>タイオウガタ</t>
    </rPh>
    <rPh sb="217" eb="219">
      <t>ツウショ</t>
    </rPh>
    <rPh sb="219" eb="221">
      <t>カイゴ</t>
    </rPh>
    <rPh sb="222" eb="224">
      <t>チイキ</t>
    </rPh>
    <rPh sb="224" eb="227">
      <t>ミッチャクガタ</t>
    </rPh>
    <rPh sb="227" eb="229">
      <t>トクテイ</t>
    </rPh>
    <rPh sb="229" eb="231">
      <t>シセツ</t>
    </rPh>
    <rPh sb="231" eb="234">
      <t>ニュウキョシャ</t>
    </rPh>
    <rPh sb="234" eb="236">
      <t>セイカツ</t>
    </rPh>
    <rPh sb="236" eb="238">
      <t>カイゴ</t>
    </rPh>
    <rPh sb="239" eb="241">
      <t>チイキ</t>
    </rPh>
    <rPh sb="241" eb="244">
      <t>ミッチャクガタ</t>
    </rPh>
    <rPh sb="244" eb="246">
      <t>カイゴ</t>
    </rPh>
    <rPh sb="246" eb="248">
      <t>ロウジン</t>
    </rPh>
    <rPh sb="248" eb="250">
      <t>フクシ</t>
    </rPh>
    <rPh sb="250" eb="252">
      <t>シセツ</t>
    </rPh>
    <rPh sb="252" eb="255">
      <t>ニュウショシャ</t>
    </rPh>
    <phoneticPr fontId="4"/>
  </si>
  <si>
    <t>（別紙７）</t>
    <phoneticPr fontId="17"/>
  </si>
  <si>
    <t>従業者の勤務の体制及び勤務形態一覧表　（　　　　年　　　月分）</t>
    <phoneticPr fontId="17"/>
  </si>
  <si>
    <t>サービス種類（　　　　　　　　　　　　　　　　　　　　　）</t>
    <phoneticPr fontId="17"/>
  </si>
  <si>
    <t>事業所・施設名（　　　　　　　　　　　　　　　　　　　　）</t>
    <phoneticPr fontId="17"/>
  </si>
  <si>
    <t>「人員配置区分―　　型」又は「該当する体制等―　　　　　」</t>
    <phoneticPr fontId="17"/>
  </si>
  <si>
    <t>［入所（利用）定員（見込）数等　　　　　名］</t>
    <phoneticPr fontId="17"/>
  </si>
  <si>
    <t>職　種</t>
    <phoneticPr fontId="17"/>
  </si>
  <si>
    <t>勤務　　　　　　　　　　形態</t>
    <phoneticPr fontId="17"/>
  </si>
  <si>
    <t>氏　名</t>
    <phoneticPr fontId="17"/>
  </si>
  <si>
    <t>4週の　　　　　　　　　　合計</t>
    <phoneticPr fontId="17"/>
  </si>
  <si>
    <t>週平均　　　　　　　　　の勤務　　　　　　　　　　　　　時間</t>
    <phoneticPr fontId="17"/>
  </si>
  <si>
    <t>常勤換　　　　　　　　　算後の　　　　　　　　　　　　人数　</t>
    <rPh sb="27" eb="29">
      <t>ニンズウ</t>
    </rPh>
    <phoneticPr fontId="17"/>
  </si>
  <si>
    <t>（記載例―1）</t>
    <phoneticPr fontId="17"/>
  </si>
  <si>
    <t>（記載例―2）</t>
    <phoneticPr fontId="17"/>
  </si>
  <si>
    <t>（再掲）
夜勤職員</t>
    <rPh sb="1" eb="3">
      <t>サイケイ</t>
    </rPh>
    <rPh sb="5" eb="7">
      <t>ヤキン</t>
    </rPh>
    <rPh sb="7" eb="9">
      <t>ショクイン</t>
    </rPh>
    <phoneticPr fontId="17"/>
  </si>
  <si>
    <t>１日の夜勤の合計時間</t>
    <rPh sb="1" eb="2">
      <t>ニチ</t>
    </rPh>
    <rPh sb="3" eb="5">
      <t>ヤキン</t>
    </rPh>
    <rPh sb="6" eb="8">
      <t>ゴウケイ</t>
    </rPh>
    <rPh sb="8" eb="10">
      <t>ジカン</t>
    </rPh>
    <phoneticPr fontId="17"/>
  </si>
  <si>
    <t>常勤換算後の人数
（16h換算）</t>
    <rPh sb="0" eb="2">
      <t>ジョウキン</t>
    </rPh>
    <rPh sb="2" eb="4">
      <t>カンザン</t>
    </rPh>
    <rPh sb="4" eb="5">
      <t>ウシ</t>
    </rPh>
    <rPh sb="6" eb="8">
      <t>ニンズウ</t>
    </rPh>
    <rPh sb="13" eb="15">
      <t>カンザン</t>
    </rPh>
    <phoneticPr fontId="17"/>
  </si>
  <si>
    <t>　（　　　　：　　　　)</t>
    <phoneticPr fontId="17"/>
  </si>
  <si>
    <t>看護師：准看護師　(日中)</t>
    <rPh sb="2" eb="3">
      <t>シ</t>
    </rPh>
    <rPh sb="7" eb="8">
      <t>シ</t>
    </rPh>
    <phoneticPr fontId="17"/>
  </si>
  <si>
    <t>看護師：准看護師 （夜間）</t>
    <rPh sb="2" eb="3">
      <t>シ</t>
    </rPh>
    <rPh sb="7" eb="8">
      <t>シ</t>
    </rPh>
    <rPh sb="10" eb="12">
      <t>ヤカン</t>
    </rPh>
    <phoneticPr fontId="17"/>
  </si>
  <si>
    <t>備考1　＊欄には、当該月の曜日を記入してください。</t>
    <phoneticPr fontId="17"/>
  </si>
  <si>
    <t>　　2　「人員配置区分」又は「該当する体制等」欄には、別紙「介護給付費算定に係る体制等状況一覧表」に掲げる人員配置区分の類型又は該当する</t>
    <phoneticPr fontId="17"/>
  </si>
  <si>
    <t>　　　体制加算の内容をそのまま記載してください。</t>
    <phoneticPr fontId="17"/>
  </si>
  <si>
    <t>　　3　届出を行う従業者について、4週間分の勤務すべき時間数を記入してください。勤務時間ごとあるいはサービス提供時間単位ごとに区分して</t>
    <phoneticPr fontId="17"/>
  </si>
  <si>
    <t>　　　番号を付し、その番号を記入してください。</t>
    <phoneticPr fontId="17"/>
  </si>
  <si>
    <t>　　　　（記載例1―勤務時間 ①8：30～17：00、②16：30～1：00、③0：30～9：00、④休日）</t>
    <phoneticPr fontId="17"/>
  </si>
  <si>
    <t>　　　　（記載例2―サービス提供時間 a 9：00～12：00、b 13：00～16：00、c 10：30～13：30、d 14：30～17：30、e 休日）</t>
    <phoneticPr fontId="17"/>
  </si>
  <si>
    <t>　　　　　※複数単位実施の場合、その全てを記入のこと。</t>
    <phoneticPr fontId="17"/>
  </si>
  <si>
    <t>　　4　届出する従業者の職種ごとに下記の勤務形態の区分の順にまとめて記載し、「週平均の勤務時間」については、職種ごとのAの小計と、</t>
    <phoneticPr fontId="17"/>
  </si>
  <si>
    <t>　　　Ｂ～Ｄまでを加えた数の小計の行を挿入してください。</t>
    <phoneticPr fontId="17"/>
  </si>
  <si>
    <t>　　　　　勤務形態の区分　Ａ：常勤で専従　Ｂ：常勤で兼務　Ｃ：常勤以外で専従　Ｄ：常勤以外で兼務</t>
    <phoneticPr fontId="17"/>
  </si>
  <si>
    <t>　　5　常勤換算が必要なものについては、Ａ～Ｄの「週平均の勤務時間」をすべて足し、常勤の従業者が週に勤務すべき時間数で割って、</t>
    <phoneticPr fontId="17"/>
  </si>
  <si>
    <t>　　　「常勤換算後の人数」を算出してください。</t>
    <phoneticPr fontId="17"/>
  </si>
  <si>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7"/>
  </si>
  <si>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7"/>
  </si>
  <si>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7"/>
  </si>
  <si>
    <t>　　7　算出にあたっては、小数点以下第2位を切り捨ててください。</t>
    <phoneticPr fontId="17"/>
  </si>
  <si>
    <t>　　8　当該事業所・施設に係る組織体制図を添付してください。</t>
    <phoneticPr fontId="17"/>
  </si>
  <si>
    <t>　　9　各事業所・施設において使用している勤務割表等（変更の届出の場合は変更後の予定勤務割表等）により、届出の対象となる従業者の職種、</t>
    <phoneticPr fontId="17"/>
  </si>
  <si>
    <t>　　　勤務形態、氏名、当該業務の勤務時間及び看護職員と介護職員の配置状況(関係する場合)が確認できる場合はその書類をもって添付書類として</t>
    <phoneticPr fontId="17"/>
  </si>
  <si>
    <t>　　　差し支えありません。</t>
    <phoneticPr fontId="17"/>
  </si>
  <si>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29"/>
  </si>
  <si>
    <t>令和</t>
    <rPh sb="0" eb="2">
      <t>レイワ</t>
    </rPh>
    <phoneticPr fontId="29"/>
  </si>
  <si>
    <t>年</t>
    <rPh sb="0" eb="1">
      <t>ネン</t>
    </rPh>
    <phoneticPr fontId="29"/>
  </si>
  <si>
    <t>月</t>
    <rPh sb="0" eb="1">
      <t>ゲツ</t>
    </rPh>
    <phoneticPr fontId="29"/>
  </si>
  <si>
    <t>日</t>
    <rPh sb="0" eb="1">
      <t>ニチ</t>
    </rPh>
    <phoneticPr fontId="29"/>
  </si>
  <si>
    <t>有資格者等の割合の参考計算書</t>
    <rPh sb="0" eb="4">
      <t>ユウシカクシャ</t>
    </rPh>
    <rPh sb="4" eb="5">
      <t>トウ</t>
    </rPh>
    <rPh sb="6" eb="8">
      <t>ワリアイ</t>
    </rPh>
    <rPh sb="9" eb="11">
      <t>サンコウ</t>
    </rPh>
    <rPh sb="11" eb="14">
      <t>ケイサンショ</t>
    </rPh>
    <phoneticPr fontId="29"/>
  </si>
  <si>
    <t>事業所名</t>
    <rPh sb="0" eb="3">
      <t>ジギョウショ</t>
    </rPh>
    <rPh sb="3" eb="4">
      <t>メイ</t>
    </rPh>
    <phoneticPr fontId="29"/>
  </si>
  <si>
    <t>事業所番号</t>
    <rPh sb="0" eb="3">
      <t>ジギョウショ</t>
    </rPh>
    <rPh sb="3" eb="5">
      <t>バンゴウ</t>
    </rPh>
    <phoneticPr fontId="29"/>
  </si>
  <si>
    <t>サービス種類</t>
    <rPh sb="4" eb="6">
      <t>シュルイ</t>
    </rPh>
    <phoneticPr fontId="29"/>
  </si>
  <si>
    <t>１．割合を計算する職員</t>
    <rPh sb="2" eb="4">
      <t>ワリアイ</t>
    </rPh>
    <rPh sb="5" eb="7">
      <t>ケイサン</t>
    </rPh>
    <rPh sb="9" eb="11">
      <t>ショクイン</t>
    </rPh>
    <phoneticPr fontId="29"/>
  </si>
  <si>
    <t>介護福祉士</t>
    <rPh sb="0" eb="2">
      <t>カイゴ</t>
    </rPh>
    <rPh sb="2" eb="5">
      <t>フクシシ</t>
    </rPh>
    <phoneticPr fontId="29"/>
  </si>
  <si>
    <t>２．有資格者等の割合の算定期間</t>
    <rPh sb="2" eb="6">
      <t>ユウシカクシャ</t>
    </rPh>
    <rPh sb="6" eb="7">
      <t>トウ</t>
    </rPh>
    <rPh sb="8" eb="10">
      <t>ワリアイ</t>
    </rPh>
    <rPh sb="11" eb="13">
      <t>サンテイ</t>
    </rPh>
    <rPh sb="13" eb="15">
      <t>キカン</t>
    </rPh>
    <phoneticPr fontId="29"/>
  </si>
  <si>
    <t>前年度（３月を除く）</t>
  </si>
  <si>
    <t>実績月数　</t>
    <rPh sb="0" eb="2">
      <t>ジッセキ</t>
    </rPh>
    <rPh sb="2" eb="4">
      <t>ツキスウ</t>
    </rPh>
    <phoneticPr fontId="29"/>
  </si>
  <si>
    <t>３．常勤換算方法による計算</t>
    <rPh sb="2" eb="4">
      <t>ジョウキン</t>
    </rPh>
    <rPh sb="4" eb="6">
      <t>カンサン</t>
    </rPh>
    <rPh sb="6" eb="8">
      <t>ホウホウ</t>
    </rPh>
    <rPh sb="11" eb="13">
      <t>ケイサン</t>
    </rPh>
    <phoneticPr fontId="29"/>
  </si>
  <si>
    <t>□</t>
  </si>
  <si>
    <t>前年度（３月を除く）</t>
    <rPh sb="0" eb="3">
      <t>ゼンネンド</t>
    </rPh>
    <rPh sb="5" eb="6">
      <t>ガツ</t>
    </rPh>
    <rPh sb="7" eb="8">
      <t>ノゾ</t>
    </rPh>
    <phoneticPr fontId="29"/>
  </si>
  <si>
    <t>常勤換算人数</t>
    <rPh sb="0" eb="2">
      <t>ジョウキン</t>
    </rPh>
    <rPh sb="2" eb="4">
      <t>カンサン</t>
    </rPh>
    <rPh sb="4" eb="6">
      <t>ニンズウ</t>
    </rPh>
    <phoneticPr fontId="29"/>
  </si>
  <si>
    <t>①常勤職員の
一月あたりの
勤務時間</t>
    <rPh sb="1" eb="3">
      <t>ジョウキン</t>
    </rPh>
    <rPh sb="3" eb="5">
      <t>ショクイン</t>
    </rPh>
    <rPh sb="7" eb="8">
      <t>ヒト</t>
    </rPh>
    <rPh sb="8" eb="9">
      <t>ツキ</t>
    </rPh>
    <rPh sb="14" eb="16">
      <t>キンム</t>
    </rPh>
    <rPh sb="16" eb="18">
      <t>ジカン</t>
    </rPh>
    <phoneticPr fontId="29"/>
  </si>
  <si>
    <r>
      <t xml:space="preserve">②常勤換算方法の
</t>
    </r>
    <r>
      <rPr>
        <u/>
        <sz val="11"/>
        <color rgb="FFFF0000"/>
        <rFont val="ＭＳ Ｐゴシック"/>
        <family val="3"/>
        <charset val="128"/>
        <scheme val="minor"/>
      </rPr>
      <t>対象外</t>
    </r>
    <r>
      <rPr>
        <sz val="11"/>
        <rFont val="ＭＳ Ｐゴシック"/>
        <family val="3"/>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</si>
  <si>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9"/>
  </si>
  <si>
    <t>④非常勤の職員の
勤務延時間数</t>
    <rPh sb="1" eb="4">
      <t>ヒジョウキン</t>
    </rPh>
    <rPh sb="5" eb="7">
      <t>ショクイン</t>
    </rPh>
    <rPh sb="9" eb="11">
      <t>キンム</t>
    </rPh>
    <rPh sb="11" eb="12">
      <t>ノ</t>
    </rPh>
    <rPh sb="12" eb="15">
      <t>ジカンスウ</t>
    </rPh>
    <phoneticPr fontId="29"/>
  </si>
  <si>
    <t>令和３年</t>
    <rPh sb="0" eb="2">
      <t>レイワ</t>
    </rPh>
    <rPh sb="3" eb="4">
      <t>ネン</t>
    </rPh>
    <phoneticPr fontId="17"/>
  </si>
  <si>
    <t>時間</t>
    <rPh sb="0" eb="2">
      <t>ジカン</t>
    </rPh>
    <phoneticPr fontId="29"/>
  </si>
  <si>
    <t>人</t>
    <rPh sb="0" eb="1">
      <t>ニン</t>
    </rPh>
    <phoneticPr fontId="29"/>
  </si>
  <si>
    <t>分子</t>
    <rPh sb="0" eb="2">
      <t>ブンシ</t>
    </rPh>
    <phoneticPr fontId="29"/>
  </si>
  <si>
    <t>分母</t>
    <rPh sb="0" eb="2">
      <t>ブンボ</t>
    </rPh>
    <phoneticPr fontId="29"/>
  </si>
  <si>
    <t>4月</t>
    <rPh sb="1" eb="2">
      <t>ガツ</t>
    </rPh>
    <phoneticPr fontId="29"/>
  </si>
  <si>
    <t>割合を計算する職員</t>
    <rPh sb="0" eb="2">
      <t>ワリアイ</t>
    </rPh>
    <rPh sb="3" eb="5">
      <t>ケイサン</t>
    </rPh>
    <rPh sb="7" eb="9">
      <t>ショクイン</t>
    </rPh>
    <phoneticPr fontId="29"/>
  </si>
  <si>
    <t>介護職員</t>
    <rPh sb="0" eb="2">
      <t>カイゴ</t>
    </rPh>
    <rPh sb="2" eb="4">
      <t>ショクイン</t>
    </rPh>
    <phoneticPr fontId="29"/>
  </si>
  <si>
    <t>勤続年数10年以上の介護福祉士</t>
    <rPh sb="0" eb="2">
      <t>キンゾク</t>
    </rPh>
    <rPh sb="2" eb="3">
      <t>ネン</t>
    </rPh>
    <rPh sb="3" eb="4">
      <t>スウ</t>
    </rPh>
    <rPh sb="6" eb="7">
      <t>ネン</t>
    </rPh>
    <rPh sb="7" eb="9">
      <t>イジョウ</t>
    </rPh>
    <rPh sb="10" eb="12">
      <t>カイゴ</t>
    </rPh>
    <rPh sb="12" eb="15">
      <t>フクシシ</t>
    </rPh>
    <phoneticPr fontId="29"/>
  </si>
  <si>
    <t>介護サービスを直接提供する職員</t>
    <rPh sb="0" eb="2">
      <t>カイゴ</t>
    </rPh>
    <rPh sb="7" eb="9">
      <t>チョクセツ</t>
    </rPh>
    <rPh sb="9" eb="11">
      <t>テイキョウ</t>
    </rPh>
    <rPh sb="13" eb="15">
      <t>ショクイン</t>
    </rPh>
    <phoneticPr fontId="29"/>
  </si>
  <si>
    <t>5月</t>
  </si>
  <si>
    <t>勤続年数７年以上の職員</t>
    <rPh sb="0" eb="2">
      <t>キンゾク</t>
    </rPh>
    <rPh sb="2" eb="4">
      <t>ネンスウ</t>
    </rPh>
    <rPh sb="5" eb="6">
      <t>ネン</t>
    </rPh>
    <rPh sb="6" eb="8">
      <t>イジョウ</t>
    </rPh>
    <rPh sb="9" eb="11">
      <t>ショクイン</t>
    </rPh>
    <phoneticPr fontId="29"/>
  </si>
  <si>
    <t>-</t>
    <phoneticPr fontId="29"/>
  </si>
  <si>
    <t>6月</t>
  </si>
  <si>
    <t>7月</t>
  </si>
  <si>
    <t>8月</t>
  </si>
  <si>
    <t>9月</t>
  </si>
  <si>
    <t>10月</t>
  </si>
  <si>
    <t>11月</t>
  </si>
  <si>
    <t>12月</t>
  </si>
  <si>
    <t>令和４年</t>
    <rPh sb="0" eb="2">
      <t>レイワ</t>
    </rPh>
    <rPh sb="3" eb="4">
      <t>ネン</t>
    </rPh>
    <phoneticPr fontId="17"/>
  </si>
  <si>
    <t>1月</t>
  </si>
  <si>
    <t>2月</t>
  </si>
  <si>
    <t>合計</t>
    <rPh sb="0" eb="2">
      <t>ゴウケイ</t>
    </rPh>
    <phoneticPr fontId="29"/>
  </si>
  <si>
    <t>一月あたりの平均値</t>
    <rPh sb="0" eb="1">
      <t>ヒト</t>
    </rPh>
    <rPh sb="1" eb="2">
      <t>ツキ</t>
    </rPh>
    <rPh sb="6" eb="8">
      <t>ヘイキン</t>
    </rPh>
    <rPh sb="8" eb="9">
      <t>アタイ</t>
    </rPh>
    <phoneticPr fontId="29"/>
  </si>
  <si>
    <t>の割合</t>
    <rPh sb="1" eb="3">
      <t>ワリアイ</t>
    </rPh>
    <phoneticPr fontId="29"/>
  </si>
  <si>
    <t>届出日の属する月の前３月</t>
    <rPh sb="0" eb="2">
      <t>トドケデ</t>
    </rPh>
    <rPh sb="2" eb="3">
      <t>ヒ</t>
    </rPh>
    <rPh sb="4" eb="5">
      <t>ゾク</t>
    </rPh>
    <rPh sb="7" eb="8">
      <t>ツキ</t>
    </rPh>
    <rPh sb="9" eb="10">
      <t>マエ</t>
    </rPh>
    <rPh sb="11" eb="12">
      <t>ガツ</t>
    </rPh>
    <phoneticPr fontId="29"/>
  </si>
  <si>
    <t>備考</t>
    <rPh sb="0" eb="2">
      <t>ビコウ</t>
    </rPh>
    <phoneticPr fontId="2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</si>
  <si>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</si>
  <si>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</si>
  <si>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</si>
  <si>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</si>
  <si>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</si>
  <si>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</si>
  <si>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9"/>
  </si>
  <si>
    <t>　実績月数を記入してください。</t>
    <rPh sb="1" eb="3">
      <t>ジッセキ</t>
    </rPh>
    <rPh sb="3" eb="5">
      <t>ツキスウ</t>
    </rPh>
    <rPh sb="6" eb="8">
      <t>キニュウ</t>
    </rPh>
    <phoneticPr fontId="29"/>
  </si>
  <si>
    <t>・「３．常勤換算方法による計算」</t>
    <rPh sb="4" eb="6">
      <t>ジョウキン</t>
    </rPh>
    <rPh sb="6" eb="8">
      <t>カンサン</t>
    </rPh>
    <rPh sb="8" eb="10">
      <t>ホウホウ</t>
    </rPh>
    <rPh sb="13" eb="15">
      <t>ケイサン</t>
    </rPh>
    <phoneticPr fontId="29"/>
  </si>
  <si>
    <t>　　常勤換算方法とは、非常勤の従業者について「事業所の従業者の勤務延時間数を当該事業所において常勤の従業者が勤務すべき時間数で</t>
    <phoneticPr fontId="29"/>
  </si>
  <si>
    <t>　除することにより、常勤の従業者の員数に換算する方法」であるため、常勤の従業者については常勤換算方法によらず、実人数で計算します。</t>
    <phoneticPr fontId="2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</si>
  <si>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</si>
  <si>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</si>
  <si>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</si>
  <si>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</si>
  <si>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</si>
  <si>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9"/>
  </si>
  <si>
    <t>　※「常勤・非常勤」の区分について</t>
    <rPh sb="3" eb="5">
      <t>ジョウキン</t>
    </rPh>
    <rPh sb="6" eb="9">
      <t>ヒジョウキン</t>
    </rPh>
    <rPh sb="11" eb="13">
      <t>クブン</t>
    </rPh>
    <phoneticPr fontId="2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</si>
  <si>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</si>
  <si>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9"/>
  </si>
  <si>
    <t>　　非正規雇用であっても、週40時間勤務する従業者は常勤扱いとなります。</t>
    <phoneticPr fontId="2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</si>
  <si>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</si>
  <si>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9"/>
  </si>
  <si>
    <t>　　この場合、「②常勤換算方法の対象外である常勤の職員数」の欄に１（人）として記入してください。</t>
    <rPh sb="4" eb="6">
      <t>バアイ</t>
    </rPh>
    <rPh sb="30" eb="31">
      <t>ラン</t>
    </rPh>
    <rPh sb="34" eb="35">
      <t>ニン</t>
    </rPh>
    <rPh sb="39" eb="41">
      <t>キニュウ</t>
    </rPh>
    <phoneticPr fontId="2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</si>
  <si>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</si>
  <si>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9"/>
  </si>
  <si>
    <t>（別紙37）</t>
    <rPh sb="1" eb="3">
      <t>ベッシ</t>
    </rPh>
    <phoneticPr fontId="17"/>
  </si>
  <si>
    <t>令和</t>
    <rPh sb="0" eb="2">
      <t>レイワ</t>
    </rPh>
    <phoneticPr fontId="17"/>
  </si>
  <si>
    <t>年</t>
    <rPh sb="0" eb="1">
      <t>ネン</t>
    </rPh>
    <phoneticPr fontId="17"/>
  </si>
  <si>
    <t>月</t>
    <rPh sb="0" eb="1">
      <t>ゲツ</t>
    </rPh>
    <phoneticPr fontId="17"/>
  </si>
  <si>
    <t>日</t>
    <rPh sb="0" eb="1">
      <t>ニチ</t>
    </rPh>
    <phoneticPr fontId="17"/>
  </si>
  <si>
    <t>市町村長</t>
    <rPh sb="0" eb="1">
      <t>シ</t>
    </rPh>
    <rPh sb="1" eb="2">
      <t>マチ</t>
    </rPh>
    <rPh sb="2" eb="3">
      <t>ムラ</t>
    </rPh>
    <rPh sb="3" eb="4">
      <t>チョウ</t>
    </rPh>
    <phoneticPr fontId="17"/>
  </si>
  <si>
    <t>殿</t>
    <rPh sb="0" eb="1">
      <t>ドノ</t>
    </rPh>
    <phoneticPr fontId="17"/>
  </si>
  <si>
    <t xml:space="preserve">事業所・施設名 </t>
    <rPh sb="0" eb="3">
      <t>ジギョウショ</t>
    </rPh>
    <rPh sb="4" eb="6">
      <t>シセツ</t>
    </rPh>
    <rPh sb="6" eb="7">
      <t>メイ</t>
    </rPh>
    <phoneticPr fontId="17"/>
  </si>
  <si>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7"/>
  </si>
  <si>
    <t>　1　割引率等</t>
    <rPh sb="3" eb="6">
      <t>ワリビキリツ</t>
    </rPh>
    <rPh sb="6" eb="7">
      <t>トウ</t>
    </rPh>
    <phoneticPr fontId="17"/>
  </si>
  <si>
    <t>事業所番号</t>
    <rPh sb="0" eb="3">
      <t>ジギョウショ</t>
    </rPh>
    <rPh sb="3" eb="5">
      <t>バンゴウ</t>
    </rPh>
    <phoneticPr fontId="17"/>
  </si>
  <si>
    <t>サービスの種類</t>
    <rPh sb="5" eb="7">
      <t>シュルイ</t>
    </rPh>
    <phoneticPr fontId="17"/>
  </si>
  <si>
    <t>割引率</t>
    <rPh sb="0" eb="2">
      <t>ワリビキ</t>
    </rPh>
    <rPh sb="2" eb="3">
      <t>リツ</t>
    </rPh>
    <phoneticPr fontId="17"/>
  </si>
  <si>
    <t>適用条件</t>
    <rPh sb="0" eb="2">
      <t>テキヨウ</t>
    </rPh>
    <rPh sb="2" eb="4">
      <t>ジョウケン</t>
    </rPh>
    <phoneticPr fontId="17"/>
  </si>
  <si>
    <t>訪問型サービス（独自）</t>
    <phoneticPr fontId="17"/>
  </si>
  <si>
    <t>訪問型サービス（独自／定率）</t>
    <phoneticPr fontId="17"/>
  </si>
  <si>
    <t>通所型サービス（独自）</t>
    <phoneticPr fontId="17"/>
  </si>
  <si>
    <t>通所型サービス（独自／定率）</t>
    <phoneticPr fontId="17"/>
  </si>
  <si>
    <t>その他サービス（配食／定率）</t>
    <rPh sb="2" eb="3">
      <t>タ</t>
    </rPh>
    <rPh sb="8" eb="9">
      <t>ハイ</t>
    </rPh>
    <rPh sb="9" eb="10">
      <t>ショク</t>
    </rPh>
    <phoneticPr fontId="17"/>
  </si>
  <si>
    <t>その他サービス（見守り／定率）</t>
    <rPh sb="2" eb="3">
      <t>タ</t>
    </rPh>
    <rPh sb="8" eb="10">
      <t>ミマモ</t>
    </rPh>
    <phoneticPr fontId="17"/>
  </si>
  <si>
    <t>その他サービス（その他／定率）</t>
    <rPh sb="2" eb="3">
      <t>タ</t>
    </rPh>
    <rPh sb="10" eb="11">
      <t>タ</t>
    </rPh>
    <phoneticPr fontId="17"/>
  </si>
  <si>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7"/>
  </si>
  <si>
    <t>　　記載してください。</t>
    <phoneticPr fontId="17"/>
  </si>
  <si>
    <t>　2　適用開始年月日</t>
    <rPh sb="3" eb="5">
      <t>テキヨウ</t>
    </rPh>
    <rPh sb="5" eb="7">
      <t>カイシ</t>
    </rPh>
    <rPh sb="7" eb="10">
      <t>ネンガッピ</t>
    </rPh>
    <phoneticPr fontId="17"/>
  </si>
  <si>
    <t>月</t>
    <rPh sb="0" eb="1">
      <t>ガツ</t>
    </rPh>
    <phoneticPr fontId="17"/>
  </si>
  <si>
    <t>（別紙38）</t>
    <phoneticPr fontId="17"/>
  </si>
  <si>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7"/>
  </si>
  <si>
    <t>1　事 業 所 名</t>
    <phoneticPr fontId="17"/>
  </si>
  <si>
    <t>2　異 動 区 分</t>
    <rPh sb="2" eb="3">
      <t>イ</t>
    </rPh>
    <rPh sb="4" eb="5">
      <t>ドウ</t>
    </rPh>
    <rPh sb="6" eb="7">
      <t>ク</t>
    </rPh>
    <rPh sb="8" eb="9">
      <t>ブン</t>
    </rPh>
    <phoneticPr fontId="17"/>
  </si>
  <si>
    <t>1　新規</t>
    <phoneticPr fontId="17"/>
  </si>
  <si>
    <t>2　変更</t>
    <phoneticPr fontId="17"/>
  </si>
  <si>
    <t>3　終了</t>
    <phoneticPr fontId="17"/>
  </si>
  <si>
    <t>3　届 出 項 目</t>
    <rPh sb="2" eb="3">
      <t>トド</t>
    </rPh>
    <rPh sb="4" eb="5">
      <t>デ</t>
    </rPh>
    <rPh sb="6" eb="7">
      <t>コウ</t>
    </rPh>
    <rPh sb="8" eb="9">
      <t>メ</t>
    </rPh>
    <phoneticPr fontId="17"/>
  </si>
  <si>
    <t>１　サービス提供体制強化加算（Ⅰ）</t>
    <phoneticPr fontId="17"/>
  </si>
  <si>
    <t>２　サービス提供体制強化加算（Ⅱ）</t>
    <phoneticPr fontId="17"/>
  </si>
  <si>
    <t>３　サービス提供体制強化加算（Ⅲ）</t>
    <phoneticPr fontId="17"/>
  </si>
  <si>
    <t>5　介護職員等の状況</t>
    <rPh sb="2" eb="4">
      <t>カイゴ</t>
    </rPh>
    <rPh sb="4" eb="6">
      <t>ショクイン</t>
    </rPh>
    <rPh sb="6" eb="7">
      <t>トウ</t>
    </rPh>
    <rPh sb="8" eb="10">
      <t>ジョウキョウ</t>
    </rPh>
    <phoneticPr fontId="17"/>
  </si>
  <si>
    <t>（１）サービス提供体制強化加算（Ⅰ）</t>
    <rPh sb="7" eb="9">
      <t>テイキョウ</t>
    </rPh>
    <rPh sb="9" eb="11">
      <t>タイセイ</t>
    </rPh>
    <rPh sb="11" eb="13">
      <t>キョウカ</t>
    </rPh>
    <rPh sb="13" eb="15">
      <t>カサン</t>
    </rPh>
    <phoneticPr fontId="17"/>
  </si>
  <si>
    <t>介護福祉士等の
状況</t>
    <rPh sb="0" eb="2">
      <t>カイゴ</t>
    </rPh>
    <rPh sb="2" eb="5">
      <t>フクシシ</t>
    </rPh>
    <rPh sb="5" eb="6">
      <t>トウ</t>
    </rPh>
    <rPh sb="8" eb="10">
      <t>ジョウキョウ</t>
    </rPh>
    <phoneticPr fontId="17"/>
  </si>
  <si>
    <t>①に占める②の割合が70％以上</t>
    <rPh sb="2" eb="3">
      <t>シ</t>
    </rPh>
    <rPh sb="7" eb="9">
      <t>ワリアイ</t>
    </rPh>
    <rPh sb="13" eb="15">
      <t>イジョウ</t>
    </rPh>
    <phoneticPr fontId="17"/>
  </si>
  <si>
    <t>有</t>
    <rPh sb="0" eb="1">
      <t>ア</t>
    </rPh>
    <phoneticPr fontId="17"/>
  </si>
  <si>
    <t>・</t>
    <phoneticPr fontId="17"/>
  </si>
  <si>
    <t>無</t>
    <rPh sb="0" eb="1">
      <t>ナ</t>
    </rPh>
    <phoneticPr fontId="17"/>
  </si>
  <si>
    <t>①</t>
    <phoneticPr fontId="17"/>
  </si>
  <si>
    <t>介護職員の総数（常勤換算）</t>
    <rPh sb="0" eb="2">
      <t>カイゴ</t>
    </rPh>
    <rPh sb="2" eb="4">
      <t>ショクイン</t>
    </rPh>
    <rPh sb="5" eb="7">
      <t>ソウスウ</t>
    </rPh>
    <rPh sb="8" eb="10">
      <t>ジョウキン</t>
    </rPh>
    <rPh sb="10" eb="12">
      <t>カンサン</t>
    </rPh>
    <phoneticPr fontId="17"/>
  </si>
  <si>
    <t>人</t>
    <rPh sb="0" eb="1">
      <t>ニン</t>
    </rPh>
    <phoneticPr fontId="17"/>
  </si>
  <si>
    <t>②</t>
    <phoneticPr fontId="17"/>
  </si>
  <si>
    <t>①のうち介護福祉士の総数（常勤換算）</t>
    <rPh sb="4" eb="6">
      <t>カイゴ</t>
    </rPh>
    <rPh sb="6" eb="9">
      <t>フクシシ</t>
    </rPh>
    <rPh sb="10" eb="12">
      <t>ソウスウ</t>
    </rPh>
    <rPh sb="13" eb="15">
      <t>ジョウキン</t>
    </rPh>
    <rPh sb="15" eb="17">
      <t>カンサン</t>
    </rPh>
    <phoneticPr fontId="17"/>
  </si>
  <si>
    <t>又は</t>
    <rPh sb="0" eb="1">
      <t>マタ</t>
    </rPh>
    <phoneticPr fontId="17"/>
  </si>
  <si>
    <t>①に占める③の割合が25％以上</t>
    <rPh sb="2" eb="3">
      <t>シ</t>
    </rPh>
    <rPh sb="7" eb="9">
      <t>ワリアイ</t>
    </rPh>
    <rPh sb="13" eb="15">
      <t>イジョウ</t>
    </rPh>
    <phoneticPr fontId="17"/>
  </si>
  <si>
    <t>③</t>
    <phoneticPr fontId="17"/>
  </si>
  <si>
    <t>①のうち勤続年数10年以上の介護福祉士の総数（常勤換算）</t>
    <rPh sb="4" eb="6">
      <t>キンゾク</t>
    </rPh>
    <rPh sb="6" eb="8">
      <t>ネンスウ</t>
    </rPh>
    <rPh sb="10" eb="13">
      <t>ネンイジョウ</t>
    </rPh>
    <rPh sb="14" eb="16">
      <t>カイゴ</t>
    </rPh>
    <rPh sb="16" eb="19">
      <t>フクシシ</t>
    </rPh>
    <phoneticPr fontId="17"/>
  </si>
  <si>
    <t>（２）サービス提供体制強化加算（Ⅱ）</t>
    <rPh sb="7" eb="9">
      <t>テイキョウ</t>
    </rPh>
    <rPh sb="9" eb="11">
      <t>タイセイ</t>
    </rPh>
    <rPh sb="11" eb="13">
      <t>キョウカ</t>
    </rPh>
    <rPh sb="13" eb="15">
      <t>カサン</t>
    </rPh>
    <phoneticPr fontId="17"/>
  </si>
  <si>
    <t>①に占める②の割合が50％以上</t>
    <rPh sb="2" eb="3">
      <t>シ</t>
    </rPh>
    <rPh sb="7" eb="9">
      <t>ワリアイ</t>
    </rPh>
    <rPh sb="13" eb="15">
      <t>イジョウ</t>
    </rPh>
    <phoneticPr fontId="17"/>
  </si>
  <si>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7"/>
  </si>
  <si>
    <t>①に占める②の割合が40％以上</t>
    <rPh sb="2" eb="3">
      <t>シ</t>
    </rPh>
    <rPh sb="7" eb="9">
      <t>ワリアイ</t>
    </rPh>
    <rPh sb="13" eb="15">
      <t>イジョウ</t>
    </rPh>
    <phoneticPr fontId="17"/>
  </si>
  <si>
    <t>勤続年数の状況</t>
    <rPh sb="0" eb="2">
      <t>キンゾク</t>
    </rPh>
    <rPh sb="2" eb="4">
      <t>ネンスウ</t>
    </rPh>
    <rPh sb="5" eb="7">
      <t>ジョウキョウ</t>
    </rPh>
    <phoneticPr fontId="17"/>
  </si>
  <si>
    <t>①に占める②の割合が30％以上</t>
    <rPh sb="2" eb="3">
      <t>シ</t>
    </rPh>
    <rPh sb="7" eb="9">
      <t>ワリアイ</t>
    </rPh>
    <rPh sb="13" eb="15">
      <t>イジョウ</t>
    </rPh>
    <phoneticPr fontId="1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</si>
  <si>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7"/>
  </si>
  <si>
    <t>①のうち勤続年数７年以上の者の総数（常勤換算）</t>
    <phoneticPr fontId="17"/>
  </si>
  <si>
    <t>備考</t>
    <rPh sb="0" eb="2">
      <t>ビコウ</t>
    </rPh>
    <phoneticPr fontId="17"/>
  </si>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</sst>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
    <numFmt numFmtId="178" formatCode="0.0"/>
    <numFmt numFmtId="179" formatCode="0.000"/>
    <numFmt numFmtId="180" formatCode="0.0_);[Red]\(0.0\)"/>
    <numFmt numFmtId="181" formatCode="####&quot;年&quot;"/>
    <numFmt numFmtId="182" formatCode="#,##0.0;[Red]\-#,##0.0"/>
  </numFmts>
  <fonts count="38" x14ac:knownFonts="1">
    <font>
      <sz val="11"/>
      <name val="ＭＳ Ｐゴシック"/>
      <family val="3"/>
    </font>
    <font>
      <sz val="11"/>
      <color theme="1"/>
      <name val="ＭＳ Ｐゴシック"/>
      <family val="2"/>
      <charset val="128"/>
      <scheme val="minor"/>
    </font>
    <font>
      <sz val="11"/>
      <name val="ＭＳ Ｐゴシック"/>
      <family val="3"/>
    </font>
    <font>
      <sz val="12"/>
      <name val="ＭＳ Ｐゴシック"/>
      <family val="3"/>
    </font>
    <font>
      <sz val="6"/>
      <name val="ＭＳ Ｐゴシック"/>
      <family val="3"/>
    </font>
    <font>
      <sz val="9"/>
      <name val="ＭＳ Ｐゴシック"/>
      <family val="3"/>
    </font>
    <font>
      <sz val="10"/>
      <name val="ＭＳ Ｐゴシック"/>
      <family val="3"/>
    </font>
    <font>
      <b/>
      <sz val="14"/>
      <name val="ＭＳ Ｐゴシック"/>
      <family val="3"/>
    </font>
    <font>
      <b/>
      <sz val="9"/>
      <name val="ＭＳ Ｐゴシック"/>
      <family val="3"/>
    </font>
    <font>
      <sz val="14"/>
      <name val="ＭＳ Ｐゴシック"/>
      <family val="3"/>
    </font>
    <font>
      <sz val="8"/>
      <name val="ＭＳ Ｐゴシック"/>
      <family val="3"/>
    </font>
    <font>
      <b/>
      <sz val="11"/>
      <name val="ＭＳ Ｐゴシック"/>
      <family val="3"/>
    </font>
    <font>
      <b/>
      <sz val="9"/>
      <color rgb="FFFF0000"/>
      <name val="ＭＳ Ｐゴシック"/>
      <family val="3"/>
    </font>
    <font>
      <sz val="9"/>
      <color rgb="FFFF0000"/>
      <name val="ＭＳ Ｐゴシック"/>
      <family val="3"/>
    </font>
    <font>
      <b/>
      <sz val="12"/>
      <color rgb="FFFF0000"/>
      <name val="ＭＳ Ｐゴシック"/>
      <family val="3"/>
    </font>
    <font>
      <b/>
      <sz val="11"/>
      <color rgb="FFFF0000"/>
      <name val="ＭＳ Ｐゴシック"/>
      <family val="3"/>
    </font>
    <font>
      <b/>
      <u/>
      <sz val="11"/>
      <name val="ＭＳ Ｐゴシック"/>
      <family val="3"/>
    </font>
    <font>
      <sz val="6"/>
      <name val="ＭＳ Ｐゴシック"/>
      <family val="3"/>
      <charset val="128"/>
    </font>
    <font>
      <sz val="9"/>
      <name val="ＭＳ Ｐゴシック"/>
      <family val="3"/>
      <charset val="128"/>
    </font>
    <font>
      <sz val="11"/>
      <name val="ＭＳ Ｐゴシック"/>
      <family val="3"/>
      <charset val="128"/>
    </font>
    <font>
      <sz val="11"/>
      <name val="HGSｺﾞｼｯｸM"/>
      <family val="3"/>
      <charset val="128"/>
    </font>
    <font>
      <sz val="14"/>
      <name val="HGSｺﾞｼｯｸM"/>
      <family val="3"/>
      <charset val="128"/>
    </font>
    <font>
      <sz val="8"/>
      <name val="HGSｺﾞｼｯｸM"/>
      <family val="3"/>
      <charset val="128"/>
    </font>
    <font>
      <sz val="7"/>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b/>
      <sz val="11"/>
      <name val="HGSｺﾞｼｯｸM"/>
      <family val="3"/>
      <charset val="128"/>
    </font>
    <font>
      <sz val="9"/>
      <name val="HGSｺﾞｼｯｸM"/>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indexed="41"/>
        <bgColor indexed="64"/>
      </patternFill>
    </fill>
    <fill>
      <patternFill patternType="solid">
        <fgColor rgb="FFFFFFB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9">
    <xf numFmtId="0" fontId="0" fillId="0" borderId="0"/>
    <xf numFmtId="0" fontId="2" fillId="0" borderId="0">
      <alignment vertical="center"/>
    </xf>
    <xf numFmtId="0" fontId="2" fillId="0" borderId="0"/>
    <xf numFmtId="9" fontId="2" fillId="0" borderId="0" applyFont="0" applyFill="0" applyBorder="0" applyAlignment="0" applyProtection="0"/>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cellStyleXfs>
  <cellXfs count="387">
    <xf numFmtId="0" fontId="0" fillId="0" borderId="0" xfId="0"/>
    <xf numFmtId="0" fontId="5" fillId="0" borderId="0" xfId="0" applyFont="1"/>
    <xf numFmtId="0" fontId="5" fillId="0" borderId="0" xfId="0" applyFont="1" applyAlignment="1">
      <alignment horizontal="left"/>
    </xf>
    <xf numFmtId="0" fontId="5" fillId="0" borderId="0" xfId="0" applyFont="1" applyAlignment="1">
      <alignment vertical="top"/>
    </xf>
    <xf numFmtId="0" fontId="5" fillId="0" borderId="0" xfId="0" applyFont="1" applyAlignment="1"/>
    <xf numFmtId="0" fontId="5" fillId="0" borderId="0" xfId="0" applyFont="1" applyAlignment="1">
      <alignment horizontal="left" vertical="center"/>
    </xf>
    <xf numFmtId="0" fontId="6" fillId="0" borderId="0" xfId="0" applyFont="1"/>
    <xf numFmtId="0" fontId="7" fillId="0" borderId="0" xfId="0" applyFont="1" applyAlignment="1"/>
    <xf numFmtId="0" fontId="5" fillId="0" borderId="0" xfId="0" applyFont="1" applyAlignment="1">
      <alignment horizontal="left" vertical="top" wrapText="1"/>
    </xf>
    <xf numFmtId="0" fontId="8" fillId="2" borderId="0" xfId="0" applyFont="1" applyFill="1"/>
    <xf numFmtId="0" fontId="8" fillId="0" borderId="27" xfId="0" applyFont="1" applyFill="1" applyBorder="1" applyAlignment="1">
      <alignment vertical="top"/>
    </xf>
    <xf numFmtId="0" fontId="5" fillId="0" borderId="0" xfId="0" applyFont="1" applyFill="1" applyBorder="1" applyAlignment="1">
      <alignment horizontal="left"/>
    </xf>
    <xf numFmtId="0" fontId="5" fillId="0" borderId="0" xfId="0" applyFont="1" applyFill="1" applyBorder="1"/>
    <xf numFmtId="0" fontId="8" fillId="0" borderId="0" xfId="0" applyFont="1" applyFill="1" applyBorder="1" applyAlignment="1">
      <alignment horizontal="left" indent="1"/>
    </xf>
    <xf numFmtId="0" fontId="5" fillId="0" borderId="0" xfId="0" applyFont="1" applyFill="1" applyBorder="1" applyAlignment="1">
      <alignment horizontal="left" indent="1"/>
    </xf>
    <xf numFmtId="0" fontId="5" fillId="0" borderId="0" xfId="0" applyFont="1" applyFill="1" applyBorder="1" applyAlignment="1">
      <alignment horizontal="left" indent="2"/>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8" fillId="0" borderId="0" xfId="0" applyFont="1" applyFill="1" applyBorder="1" applyAlignment="1">
      <alignment horizontal="left"/>
    </xf>
    <xf numFmtId="0" fontId="9" fillId="0" borderId="0" xfId="0" applyFont="1" applyAlignment="1"/>
    <xf numFmtId="0" fontId="5" fillId="2" borderId="0" xfId="0" applyFont="1" applyFill="1"/>
    <xf numFmtId="0" fontId="5" fillId="0" borderId="30" xfId="0" applyFont="1" applyFill="1" applyBorder="1" applyAlignment="1">
      <alignment vertical="top"/>
    </xf>
    <xf numFmtId="0" fontId="5" fillId="0" borderId="4" xfId="0" applyFont="1" applyFill="1" applyBorder="1" applyAlignment="1">
      <alignment vertical="center" wrapText="1"/>
    </xf>
    <xf numFmtId="0" fontId="5" fillId="0" borderId="4" xfId="0" applyFont="1" applyFill="1" applyBorder="1" applyAlignment="1">
      <alignment vertical="center"/>
    </xf>
    <xf numFmtId="0" fontId="5" fillId="0" borderId="31" xfId="0" applyFont="1" applyFill="1" applyBorder="1" applyAlignment="1">
      <alignment vertical="center"/>
    </xf>
    <xf numFmtId="0" fontId="5" fillId="0" borderId="0" xfId="0" applyFont="1" applyFill="1" applyBorder="1" applyAlignment="1"/>
    <xf numFmtId="0" fontId="8" fillId="0" borderId="0" xfId="0" applyFont="1" applyAlignment="1">
      <alignment horizontal="left" vertical="center"/>
    </xf>
    <xf numFmtId="0" fontId="10" fillId="0" borderId="30" xfId="0" applyFont="1" applyFill="1" applyBorder="1" applyAlignment="1">
      <alignment horizontal="center" vertical="top"/>
    </xf>
    <xf numFmtId="0" fontId="5" fillId="0" borderId="4" xfId="0" applyFont="1" applyFill="1" applyBorder="1" applyAlignment="1" applyProtection="1">
      <alignment horizontal="right"/>
      <protection locked="0"/>
    </xf>
    <xf numFmtId="176" fontId="5" fillId="0" borderId="4" xfId="0" applyNumberFormat="1" applyFont="1" applyFill="1" applyBorder="1" applyAlignment="1" applyProtection="1">
      <alignment horizontal="right"/>
    </xf>
    <xf numFmtId="176" fontId="5" fillId="0" borderId="31" xfId="0" applyNumberFormat="1" applyFont="1" applyFill="1" applyBorder="1" applyAlignment="1" applyProtection="1">
      <alignment horizontal="right"/>
    </xf>
    <xf numFmtId="0" fontId="5" fillId="0" borderId="0" xfId="0" applyFont="1" applyFill="1" applyBorder="1" applyAlignment="1">
      <alignment horizontal="center"/>
    </xf>
    <xf numFmtId="0" fontId="0" fillId="2" borderId="0" xfId="0" applyFont="1" applyFill="1" applyAlignment="1">
      <alignment vertical="center"/>
    </xf>
    <xf numFmtId="0" fontId="5" fillId="3" borderId="0" xfId="0" applyFont="1" applyFill="1" applyAlignment="1">
      <alignment horizontal="right"/>
    </xf>
    <xf numFmtId="0" fontId="0" fillId="2" borderId="0" xfId="0" applyFont="1" applyFill="1" applyAlignment="1"/>
    <xf numFmtId="0" fontId="5" fillId="0" borderId="0" xfId="0" applyFont="1" applyFill="1" applyBorder="1" applyAlignment="1">
      <alignment horizontal="right"/>
    </xf>
    <xf numFmtId="0" fontId="5" fillId="0" borderId="0" xfId="0" applyFont="1" applyFill="1" applyBorder="1" applyAlignment="1" applyProtection="1">
      <protection locked="0"/>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8" fontId="5" fillId="0" borderId="0" xfId="0" applyNumberFormat="1" applyFont="1" applyFill="1" applyBorder="1"/>
    <xf numFmtId="0" fontId="10" fillId="0" borderId="36" xfId="0" applyFont="1" applyFill="1" applyBorder="1" applyAlignment="1">
      <alignment horizontal="center" vertical="top"/>
    </xf>
    <xf numFmtId="179" fontId="5" fillId="0" borderId="0" xfId="0" applyNumberFormat="1" applyFont="1" applyFill="1" applyBorder="1" applyAlignment="1">
      <alignment horizontal="center" vertical="center"/>
    </xf>
    <xf numFmtId="179" fontId="10" fillId="0" borderId="37" xfId="0" applyNumberFormat="1" applyFont="1" applyFill="1" applyBorder="1" applyAlignment="1">
      <alignment horizontal="center" vertical="top"/>
    </xf>
    <xf numFmtId="178" fontId="5" fillId="0" borderId="38" xfId="0" applyNumberFormat="1" applyFont="1" applyFill="1" applyBorder="1" applyAlignment="1">
      <alignment horizontal="right"/>
    </xf>
    <xf numFmtId="178" fontId="5" fillId="0" borderId="39" xfId="0" applyNumberFormat="1" applyFont="1" applyFill="1" applyBorder="1" applyAlignment="1">
      <alignment horizontal="right"/>
    </xf>
    <xf numFmtId="179" fontId="5" fillId="0" borderId="0" xfId="0" applyNumberFormat="1" applyFont="1" applyFill="1" applyBorder="1"/>
    <xf numFmtId="179" fontId="10" fillId="0" borderId="42" xfId="0" applyNumberFormat="1" applyFont="1" applyFill="1" applyBorder="1" applyAlignment="1">
      <alignment horizontal="center" vertical="top" wrapText="1"/>
    </xf>
    <xf numFmtId="178" fontId="5" fillId="0" borderId="43" xfId="0" applyNumberFormat="1" applyFont="1" applyFill="1" applyBorder="1" applyAlignment="1"/>
    <xf numFmtId="178" fontId="5" fillId="0" borderId="44" xfId="0" applyNumberFormat="1" applyFont="1" applyFill="1" applyBorder="1" applyAlignment="1"/>
    <xf numFmtId="179" fontId="5" fillId="0" borderId="0" xfId="0" applyNumberFormat="1" applyFont="1" applyFill="1" applyBorder="1" applyAlignment="1">
      <alignment vertical="top"/>
    </xf>
    <xf numFmtId="179" fontId="8" fillId="0" borderId="0" xfId="0" applyNumberFormat="1" applyFont="1" applyFill="1" applyBorder="1"/>
    <xf numFmtId="178" fontId="5" fillId="0" borderId="0" xfId="0" applyNumberFormat="1" applyFont="1" applyFill="1" applyBorder="1" applyAlignment="1"/>
    <xf numFmtId="179" fontId="5" fillId="0" borderId="0" xfId="0" applyNumberFormat="1" applyFont="1" applyFill="1" applyBorder="1" applyAlignment="1"/>
    <xf numFmtId="179" fontId="10" fillId="0" borderId="47" xfId="0" applyNumberFormat="1" applyFont="1" applyFill="1" applyBorder="1" applyAlignment="1">
      <alignment horizontal="center" vertical="top" wrapText="1"/>
    </xf>
    <xf numFmtId="0" fontId="8" fillId="0" borderId="0" xfId="0" applyFont="1" applyFill="1" applyBorder="1" applyAlignment="1">
      <alignment vertical="top" wrapText="1"/>
    </xf>
    <xf numFmtId="0" fontId="12" fillId="0" borderId="0" xfId="0" applyFont="1" applyFill="1" applyBorder="1" applyAlignment="1">
      <alignment vertical="top" wrapText="1"/>
    </xf>
    <xf numFmtId="0" fontId="13" fillId="0" borderId="0" xfId="0" applyFont="1"/>
    <xf numFmtId="0" fontId="7" fillId="0" borderId="0" xfId="0" applyFont="1"/>
    <xf numFmtId="0" fontId="5" fillId="0" borderId="0" xfId="0" applyFont="1" applyAlignment="1">
      <alignment vertical="top" wrapText="1"/>
    </xf>
    <xf numFmtId="0" fontId="13" fillId="0" borderId="0" xfId="0" applyFont="1" applyFill="1" applyBorder="1" applyAlignment="1">
      <alignment horizontal="left"/>
    </xf>
    <xf numFmtId="0" fontId="13" fillId="0" borderId="0" xfId="0" applyFont="1" applyFill="1" applyBorder="1" applyAlignment="1">
      <alignment horizontal="left" vertical="center"/>
    </xf>
    <xf numFmtId="0" fontId="9" fillId="0" borderId="0" xfId="0" applyFont="1"/>
    <xf numFmtId="0" fontId="5" fillId="0" borderId="3" xfId="0" applyFont="1" applyFill="1" applyBorder="1" applyAlignment="1">
      <alignment vertical="center" wrapText="1"/>
    </xf>
    <xf numFmtId="0" fontId="5" fillId="0" borderId="3" xfId="0" applyFont="1" applyFill="1" applyBorder="1" applyAlignment="1" applyProtection="1">
      <alignment horizontal="right"/>
      <protection locked="0"/>
    </xf>
    <xf numFmtId="0" fontId="0" fillId="0" borderId="0" xfId="0"/>
    <xf numFmtId="0" fontId="11" fillId="0" borderId="0" xfId="0" applyFont="1" applyFill="1" applyBorder="1" applyAlignment="1">
      <alignment vertical="center"/>
    </xf>
    <xf numFmtId="0" fontId="15" fillId="0" borderId="0" xfId="0" applyFont="1" applyFill="1" applyBorder="1" applyAlignment="1">
      <alignment vertical="center"/>
    </xf>
    <xf numFmtId="0" fontId="5" fillId="0" borderId="0" xfId="0" applyFont="1" applyAlignment="1">
      <alignment horizontal="right"/>
    </xf>
    <xf numFmtId="0" fontId="8" fillId="2" borderId="0" xfId="0" applyFont="1" applyFill="1" applyAlignment="1"/>
    <xf numFmtId="0" fontId="16" fillId="0" borderId="0" xfId="0" applyFont="1"/>
    <xf numFmtId="0" fontId="11" fillId="0" borderId="0" xfId="0" applyFont="1"/>
    <xf numFmtId="178" fontId="5" fillId="0" borderId="57" xfId="0" applyNumberFormat="1" applyFont="1" applyFill="1" applyBorder="1" applyAlignment="1">
      <alignment horizontal="right"/>
    </xf>
    <xf numFmtId="0" fontId="8" fillId="0" borderId="0" xfId="0" applyFont="1" applyBorder="1" applyAlignment="1">
      <alignment horizontal="center" vertical="center"/>
    </xf>
    <xf numFmtId="0" fontId="12" fillId="0" borderId="0" xfId="0" applyFont="1" applyBorder="1" applyAlignment="1">
      <alignment horizontal="center" vertical="center"/>
    </xf>
    <xf numFmtId="178" fontId="5" fillId="0" borderId="58" xfId="0" applyNumberFormat="1" applyFont="1" applyFill="1" applyBorder="1" applyAlignment="1"/>
    <xf numFmtId="0" fontId="0" fillId="2" borderId="0" xfId="0" applyFont="1" applyFill="1" applyAlignment="1"/>
    <xf numFmtId="0" fontId="15" fillId="0" borderId="0" xfId="0" applyFont="1" applyFill="1" applyBorder="1" applyAlignment="1">
      <alignment horizontal="left" vertical="center" wrapText="1"/>
    </xf>
    <xf numFmtId="0" fontId="3" fillId="0" borderId="0" xfId="0" applyFont="1" applyBorder="1" applyAlignment="1">
      <alignment horizontal="left" vertical="center"/>
    </xf>
    <xf numFmtId="0" fontId="5" fillId="2" borderId="0" xfId="0" applyFont="1" applyFill="1" applyBorder="1"/>
    <xf numFmtId="0" fontId="8" fillId="0" borderId="0" xfId="0" applyFont="1" applyFill="1" applyAlignment="1">
      <alignment horizontal="left" vertical="top" wrapText="1"/>
    </xf>
    <xf numFmtId="180" fontId="5" fillId="0" borderId="4" xfId="0" applyNumberFormat="1" applyFont="1" applyFill="1" applyBorder="1" applyAlignment="1" applyProtection="1">
      <alignment horizontal="right"/>
    </xf>
    <xf numFmtId="180" fontId="5" fillId="0" borderId="31" xfId="0" applyNumberFormat="1" applyFont="1" applyFill="1" applyBorder="1" applyAlignment="1" applyProtection="1">
      <alignment horizontal="right"/>
    </xf>
    <xf numFmtId="0" fontId="5" fillId="0" borderId="0" xfId="0" applyFont="1" applyAlignment="1">
      <alignment horizontal="left" vertical="top" wrapText="1"/>
    </xf>
    <xf numFmtId="0" fontId="5" fillId="3" borderId="25" xfId="0" applyFont="1" applyFill="1" applyBorder="1" applyAlignment="1" applyProtection="1">
      <alignment horizontal="center"/>
      <protection locked="0"/>
    </xf>
    <xf numFmtId="0" fontId="5" fillId="3" borderId="26" xfId="0" applyFont="1" applyFill="1" applyBorder="1" applyAlignment="1" applyProtection="1">
      <alignment horizontal="center"/>
      <protection locked="0"/>
    </xf>
    <xf numFmtId="0" fontId="8" fillId="2" borderId="0" xfId="0" applyFont="1" applyFill="1" applyAlignment="1">
      <alignment horizontal="left" vertical="top" wrapText="1"/>
    </xf>
    <xf numFmtId="0" fontId="11" fillId="0" borderId="32" xfId="0" applyFont="1" applyBorder="1" applyAlignment="1">
      <alignment horizontal="left" vertical="center" shrinkToFit="1"/>
    </xf>
    <xf numFmtId="0" fontId="11" fillId="0" borderId="34"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33"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41" xfId="0" applyFont="1" applyFill="1" applyBorder="1" applyAlignment="1">
      <alignment horizontal="left" vertical="center"/>
    </xf>
    <xf numFmtId="0" fontId="5" fillId="0" borderId="28" xfId="0" applyFont="1" applyFill="1" applyBorder="1" applyAlignment="1">
      <alignment horizontal="center" vertical="center"/>
    </xf>
    <xf numFmtId="9" fontId="5" fillId="0" borderId="46" xfId="3" applyFont="1" applyFill="1" applyBorder="1" applyAlignment="1">
      <alignment horizontal="right"/>
    </xf>
    <xf numFmtId="179" fontId="5" fillId="0" borderId="48" xfId="0" applyNumberFormat="1" applyFont="1" applyFill="1" applyBorder="1" applyAlignment="1">
      <alignment horizontal="right"/>
    </xf>
    <xf numFmtId="0" fontId="5" fillId="0" borderId="29" xfId="0" applyFont="1" applyFill="1" applyBorder="1" applyAlignment="1">
      <alignment horizontal="center" vertical="center"/>
    </xf>
    <xf numFmtId="177" fontId="5" fillId="4" borderId="43" xfId="3" applyNumberFormat="1" applyFont="1" applyFill="1" applyBorder="1" applyAlignment="1">
      <alignment horizontal="right"/>
    </xf>
    <xf numFmtId="177" fontId="5" fillId="4" borderId="44" xfId="3" applyNumberFormat="1" applyFont="1" applyFill="1" applyBorder="1" applyAlignment="1">
      <alignment horizontal="right"/>
    </xf>
    <xf numFmtId="177" fontId="5" fillId="4" borderId="49" xfId="3" applyNumberFormat="1" applyFont="1" applyFill="1" applyBorder="1" applyAlignment="1">
      <alignment horizontal="right"/>
    </xf>
    <xf numFmtId="177" fontId="5" fillId="4" borderId="50" xfId="3" applyNumberFormat="1" applyFont="1" applyFill="1" applyBorder="1" applyAlignment="1">
      <alignment horizontal="right"/>
    </xf>
    <xf numFmtId="0" fontId="5" fillId="0" borderId="0" xfId="0" applyFont="1" applyFill="1" applyBorder="1" applyAlignment="1">
      <alignment horizontal="left" vertical="top" wrapText="1"/>
    </xf>
    <xf numFmtId="0" fontId="8" fillId="0" borderId="45" xfId="0" applyFont="1" applyBorder="1" applyAlignment="1">
      <alignment horizontal="left" vertical="center"/>
    </xf>
    <xf numFmtId="0" fontId="11" fillId="4" borderId="32"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41" xfId="0" applyFont="1" applyFill="1" applyBorder="1" applyAlignment="1">
      <alignment horizontal="center" vertical="center"/>
    </xf>
    <xf numFmtId="0" fontId="11" fillId="0" borderId="32" xfId="0" applyFont="1" applyFill="1" applyBorder="1" applyAlignment="1">
      <alignment horizontal="left" vertical="center" wrapText="1"/>
    </xf>
    <xf numFmtId="0" fontId="11" fillId="0" borderId="34" xfId="0" applyFont="1" applyBorder="1" applyAlignment="1">
      <alignment horizontal="left" vertical="center"/>
    </xf>
    <xf numFmtId="0" fontId="11" fillId="0" borderId="40" xfId="0" applyFont="1" applyBorder="1" applyAlignment="1">
      <alignment horizontal="left" vertical="center"/>
    </xf>
    <xf numFmtId="0" fontId="10" fillId="0" borderId="0" xfId="0" applyFont="1" applyFill="1" applyBorder="1" applyAlignment="1">
      <alignment horizontal="left" vertical="top" wrapText="1"/>
    </xf>
    <xf numFmtId="0" fontId="14" fillId="0" borderId="0" xfId="0" applyFont="1" applyFill="1" applyBorder="1" applyAlignment="1">
      <alignment horizontal="left" wrapText="1"/>
    </xf>
    <xf numFmtId="0" fontId="0" fillId="2" borderId="0" xfId="0" applyFont="1" applyFill="1" applyBorder="1" applyAlignment="1">
      <alignment vertical="center"/>
    </xf>
    <xf numFmtId="0" fontId="5" fillId="0" borderId="51" xfId="0" applyFont="1" applyFill="1" applyBorder="1" applyAlignment="1">
      <alignment horizontal="center" vertical="center"/>
    </xf>
    <xf numFmtId="177" fontId="5" fillId="4" borderId="58" xfId="3" applyNumberFormat="1" applyFont="1" applyFill="1" applyBorder="1" applyAlignment="1">
      <alignment horizontal="right"/>
    </xf>
    <xf numFmtId="177" fontId="5" fillId="4" borderId="62" xfId="3" applyNumberFormat="1" applyFont="1" applyFill="1" applyBorder="1" applyAlignment="1">
      <alignment horizontal="right"/>
    </xf>
    <xf numFmtId="0" fontId="8" fillId="0" borderId="52" xfId="0" applyFont="1" applyBorder="1" applyAlignment="1">
      <alignment horizontal="left" vertical="top" wrapText="1"/>
    </xf>
    <xf numFmtId="0" fontId="8" fillId="0" borderId="55" xfId="0" applyFont="1" applyBorder="1" applyAlignment="1">
      <alignment horizontal="left" vertical="top" wrapText="1"/>
    </xf>
    <xf numFmtId="0" fontId="8" fillId="0" borderId="59" xfId="0" applyFont="1" applyBorder="1" applyAlignment="1">
      <alignment horizontal="left" vertical="top" wrapText="1"/>
    </xf>
    <xf numFmtId="0" fontId="8" fillId="0" borderId="53" xfId="0" applyFont="1" applyBorder="1" applyAlignment="1">
      <alignment horizontal="left" vertical="top" wrapText="1"/>
    </xf>
    <xf numFmtId="0" fontId="8" fillId="0" borderId="0" xfId="0" applyFont="1" applyBorder="1" applyAlignment="1">
      <alignment horizontal="left" vertical="top" wrapText="1"/>
    </xf>
    <xf numFmtId="0" fontId="8" fillId="0" borderId="60" xfId="0" applyFont="1" applyBorder="1" applyAlignment="1">
      <alignment horizontal="left" vertical="top" wrapText="1"/>
    </xf>
    <xf numFmtId="0" fontId="8" fillId="0" borderId="54" xfId="0" applyFont="1" applyBorder="1" applyAlignment="1">
      <alignment horizontal="left" vertical="top" wrapText="1"/>
    </xf>
    <xf numFmtId="0" fontId="8" fillId="0" borderId="56" xfId="0" applyFont="1" applyBorder="1" applyAlignment="1">
      <alignment horizontal="left" vertical="top" wrapText="1"/>
    </xf>
    <xf numFmtId="0" fontId="8" fillId="0" borderId="61" xfId="0" applyFont="1" applyBorder="1" applyAlignment="1">
      <alignment horizontal="left" vertical="top" wrapText="1"/>
    </xf>
    <xf numFmtId="0" fontId="24" fillId="0" borderId="0" xfId="4" applyFont="1" applyFill="1" applyAlignment="1">
      <alignment horizontal="left"/>
    </xf>
    <xf numFmtId="0" fontId="20" fillId="0" borderId="0" xfId="4" applyFont="1" applyFill="1" applyAlignment="1"/>
    <xf numFmtId="0" fontId="24" fillId="0" borderId="0" xfId="4" applyFont="1" applyFill="1" applyAlignment="1">
      <alignment horizontal="justify"/>
    </xf>
    <xf numFmtId="0" fontId="24" fillId="0" borderId="0" xfId="4" applyFont="1" applyFill="1" applyAlignment="1">
      <alignment vertical="top"/>
    </xf>
    <xf numFmtId="0" fontId="25" fillId="0" borderId="0" xfId="4" applyFont="1" applyFill="1" applyAlignment="1">
      <alignment vertical="center"/>
    </xf>
    <xf numFmtId="0" fontId="24" fillId="0" borderId="1" xfId="4" applyFont="1" applyFill="1" applyBorder="1" applyAlignment="1">
      <alignment horizontal="center" vertical="center" wrapText="1"/>
    </xf>
    <xf numFmtId="0" fontId="24" fillId="0" borderId="11" xfId="4" applyFont="1" applyFill="1" applyBorder="1" applyAlignment="1">
      <alignment horizontal="center" vertical="center"/>
    </xf>
    <xf numFmtId="0" fontId="24" fillId="0" borderId="12" xfId="4" applyFont="1" applyFill="1" applyBorder="1" applyAlignment="1">
      <alignment horizontal="center" vertical="center"/>
    </xf>
    <xf numFmtId="0" fontId="24" fillId="0" borderId="13" xfId="4" applyFont="1" applyFill="1" applyBorder="1" applyAlignment="1">
      <alignment horizontal="center" vertical="center"/>
    </xf>
    <xf numFmtId="0" fontId="24" fillId="0" borderId="14" xfId="4" applyFont="1" applyFill="1" applyBorder="1" applyAlignment="1">
      <alignment horizontal="center" vertical="center"/>
    </xf>
    <xf numFmtId="0" fontId="24" fillId="0" borderId="15"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24" fillId="0" borderId="4" xfId="4" applyFont="1" applyFill="1" applyBorder="1" applyAlignment="1">
      <alignment horizontal="center" vertical="center"/>
    </xf>
    <xf numFmtId="0" fontId="24" fillId="0" borderId="11" xfId="4" applyFont="1" applyFill="1" applyBorder="1" applyAlignment="1">
      <alignment horizontal="center" vertical="center"/>
    </xf>
    <xf numFmtId="0" fontId="24" fillId="0" borderId="16"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24" fillId="0" borderId="3" xfId="4" applyFont="1" applyFill="1" applyBorder="1" applyAlignment="1">
      <alignment horizontal="center" vertical="center" wrapText="1"/>
    </xf>
    <xf numFmtId="0" fontId="24" fillId="0" borderId="4" xfId="4" applyFont="1" applyFill="1" applyBorder="1" applyAlignment="1">
      <alignment horizontal="justify" vertical="center"/>
    </xf>
    <xf numFmtId="0" fontId="24" fillId="0" borderId="11" xfId="4" applyFont="1" applyFill="1" applyBorder="1" applyAlignment="1">
      <alignment horizontal="justify" vertical="center"/>
    </xf>
    <xf numFmtId="0" fontId="24" fillId="0" borderId="17"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24" fillId="0" borderId="4" xfId="4" applyFont="1" applyFill="1" applyBorder="1" applyAlignment="1">
      <alignment horizontal="center" vertical="center" wrapText="1"/>
    </xf>
    <xf numFmtId="0" fontId="24" fillId="0" borderId="4" xfId="4" applyFont="1" applyFill="1" applyBorder="1" applyAlignment="1">
      <alignment horizontal="center" vertical="center" wrapText="1"/>
    </xf>
    <xf numFmtId="0" fontId="24" fillId="0" borderId="4" xfId="4" applyFont="1" applyFill="1" applyBorder="1" applyAlignment="1">
      <alignment horizontal="justify" vertical="center" wrapText="1"/>
    </xf>
    <xf numFmtId="0" fontId="24" fillId="0" borderId="11" xfId="4" applyFont="1" applyFill="1" applyBorder="1" applyAlignment="1">
      <alignment horizontal="justify" vertical="center" wrapText="1"/>
    </xf>
    <xf numFmtId="0" fontId="24" fillId="0" borderId="18" xfId="4" applyFont="1" applyFill="1" applyBorder="1" applyAlignment="1">
      <alignment horizontal="justify" vertical="top" wrapText="1"/>
    </xf>
    <xf numFmtId="0" fontId="24" fillId="0" borderId="4" xfId="4" applyFont="1" applyFill="1" applyBorder="1" applyAlignment="1">
      <alignment horizontal="justify" vertical="top" wrapText="1"/>
    </xf>
    <xf numFmtId="0" fontId="24" fillId="0" borderId="11" xfId="4" applyFont="1" applyFill="1" applyBorder="1" applyAlignment="1">
      <alignment horizontal="center" vertical="center" wrapText="1"/>
    </xf>
    <xf numFmtId="0" fontId="24" fillId="0" borderId="1" xfId="4" applyFont="1" applyFill="1" applyBorder="1" applyAlignment="1">
      <alignment horizontal="justify" vertical="top" wrapText="1"/>
    </xf>
    <xf numFmtId="0" fontId="24" fillId="0" borderId="1" xfId="4" applyFont="1" applyFill="1" applyBorder="1" applyAlignment="1">
      <alignment horizontal="center" vertical="center" wrapText="1"/>
    </xf>
    <xf numFmtId="0" fontId="24" fillId="0" borderId="5" xfId="4" applyFont="1" applyFill="1" applyBorder="1" applyAlignment="1">
      <alignment horizontal="center" vertical="center" wrapText="1"/>
    </xf>
    <xf numFmtId="0" fontId="24" fillId="0" borderId="5" xfId="4" applyFont="1" applyFill="1" applyBorder="1" applyAlignment="1">
      <alignment horizontal="center" vertical="center" shrinkToFit="1"/>
    </xf>
    <xf numFmtId="0" fontId="24" fillId="0" borderId="5" xfId="4" applyFont="1" applyFill="1" applyBorder="1" applyAlignment="1">
      <alignment horizontal="center" vertical="center" wrapText="1"/>
    </xf>
    <xf numFmtId="0" fontId="20" fillId="0" borderId="19" xfId="4" applyFont="1" applyFill="1" applyBorder="1" applyAlignment="1"/>
    <xf numFmtId="176" fontId="26" fillId="0" borderId="4" xfId="4" applyNumberFormat="1" applyFont="1" applyFill="1" applyBorder="1" applyAlignment="1">
      <alignment horizontal="center" vertical="center" wrapText="1"/>
    </xf>
    <xf numFmtId="0" fontId="20" fillId="0" borderId="20" xfId="4" applyFont="1" applyFill="1" applyBorder="1" applyAlignment="1"/>
    <xf numFmtId="0" fontId="24" fillId="0" borderId="6" xfId="4" applyFont="1" applyFill="1" applyBorder="1" applyAlignment="1">
      <alignment horizontal="justify" vertical="top" wrapText="1"/>
    </xf>
    <xf numFmtId="0" fontId="24" fillId="0" borderId="9" xfId="4" applyFont="1" applyFill="1" applyBorder="1" applyAlignment="1">
      <alignment horizontal="justify" vertical="top" wrapText="1"/>
    </xf>
    <xf numFmtId="0" fontId="24" fillId="0" borderId="7" xfId="4" applyFont="1" applyFill="1" applyBorder="1" applyAlignment="1">
      <alignment horizontal="left"/>
    </xf>
    <xf numFmtId="0" fontId="20" fillId="0" borderId="0" xfId="4" applyFont="1" applyFill="1" applyBorder="1" applyAlignment="1"/>
    <xf numFmtId="0" fontId="24" fillId="0" borderId="0" xfId="4" applyFont="1" applyFill="1" applyBorder="1" applyAlignment="1"/>
    <xf numFmtId="0" fontId="24" fillId="0" borderId="20" xfId="4" applyFont="1" applyFill="1" applyBorder="1" applyAlignment="1">
      <alignment horizontal="justify" vertical="top" wrapText="1"/>
    </xf>
    <xf numFmtId="0" fontId="24" fillId="0" borderId="0" xfId="4" applyFont="1" applyFill="1" applyBorder="1" applyAlignment="1">
      <alignment horizontal="justify" vertical="top" wrapText="1"/>
    </xf>
    <xf numFmtId="0" fontId="24" fillId="0" borderId="8" xfId="4" applyFont="1" applyFill="1" applyBorder="1" applyAlignment="1">
      <alignment horizontal="left"/>
    </xf>
    <xf numFmtId="0" fontId="20" fillId="0" borderId="10" xfId="4" applyFont="1" applyFill="1" applyBorder="1" applyAlignment="1"/>
    <xf numFmtId="0" fontId="20" fillId="0" borderId="21" xfId="4" applyFont="1" applyFill="1" applyBorder="1" applyAlignment="1"/>
    <xf numFmtId="0" fontId="24" fillId="0" borderId="0" xfId="4" applyFont="1" applyFill="1" applyBorder="1" applyAlignment="1">
      <alignment horizontal="left"/>
    </xf>
    <xf numFmtId="0" fontId="20" fillId="0" borderId="0" xfId="4" applyFont="1" applyFill="1" applyAlignment="1">
      <alignment horizontal="left" vertical="center"/>
    </xf>
    <xf numFmtId="0" fontId="27" fillId="0" borderId="0" xfId="4" applyFont="1" applyFill="1" applyAlignment="1">
      <alignment horizontal="left" vertical="center"/>
    </xf>
    <xf numFmtId="0" fontId="1" fillId="5" borderId="0" xfId="5" applyFont="1" applyFill="1">
      <alignment vertical="center"/>
    </xf>
    <xf numFmtId="0" fontId="1" fillId="5" borderId="0" xfId="5" applyFill="1">
      <alignment vertical="center"/>
    </xf>
    <xf numFmtId="0" fontId="1" fillId="5" borderId="0" xfId="5" applyFill="1" applyAlignment="1">
      <alignment horizontal="right" vertical="center"/>
    </xf>
    <xf numFmtId="0" fontId="1" fillId="6" borderId="0" xfId="5" applyFill="1" applyAlignment="1">
      <alignment horizontal="center" vertical="center"/>
    </xf>
    <xf numFmtId="0" fontId="1" fillId="5" borderId="0" xfId="5" applyFill="1" applyAlignment="1">
      <alignment horizontal="center" vertical="center"/>
    </xf>
    <xf numFmtId="0" fontId="1" fillId="6" borderId="0" xfId="5" applyFill="1" applyAlignment="1">
      <alignment horizontal="center" vertical="center"/>
    </xf>
    <xf numFmtId="0" fontId="30" fillId="5" borderId="0" xfId="5" applyFont="1" applyFill="1" applyAlignment="1">
      <alignment horizontal="center" vertical="center"/>
    </xf>
    <xf numFmtId="0" fontId="30" fillId="5" borderId="0" xfId="5" applyFont="1" applyFill="1" applyAlignment="1">
      <alignment horizontal="center" vertical="center"/>
    </xf>
    <xf numFmtId="0" fontId="1" fillId="6" borderId="10" xfId="5" applyFill="1" applyBorder="1" applyAlignment="1">
      <alignment horizontal="center" vertical="center" shrinkToFit="1"/>
    </xf>
    <xf numFmtId="0" fontId="1" fillId="6" borderId="12" xfId="5" applyFill="1" applyBorder="1" applyAlignment="1">
      <alignment horizontal="center" vertical="center" shrinkToFit="1"/>
    </xf>
    <xf numFmtId="0" fontId="1" fillId="5" borderId="0" xfId="5" applyFill="1" applyBorder="1" applyAlignment="1">
      <alignment horizontal="center" vertical="center" shrinkToFit="1"/>
    </xf>
    <xf numFmtId="0" fontId="31" fillId="5" borderId="0" xfId="5" applyFont="1" applyFill="1" applyAlignment="1">
      <alignment horizontal="left" vertical="center"/>
    </xf>
    <xf numFmtId="0" fontId="1" fillId="5" borderId="20" xfId="5" applyFill="1" applyBorder="1" applyAlignment="1">
      <alignment horizontal="center" vertical="center"/>
    </xf>
    <xf numFmtId="0" fontId="1" fillId="6" borderId="4" xfId="5" applyFill="1" applyBorder="1" applyAlignment="1">
      <alignment horizontal="center" vertical="center"/>
    </xf>
    <xf numFmtId="0" fontId="1" fillId="5" borderId="4" xfId="5" applyFill="1" applyBorder="1" applyAlignment="1">
      <alignment horizontal="center" vertical="center"/>
    </xf>
    <xf numFmtId="0" fontId="31" fillId="5" borderId="0" xfId="5" applyFont="1" applyFill="1">
      <alignment vertical="center"/>
    </xf>
    <xf numFmtId="0" fontId="1" fillId="6" borderId="4" xfId="5" applyFill="1" applyBorder="1" applyAlignment="1">
      <alignment horizontal="center" vertical="center" shrinkToFit="1"/>
    </xf>
    <xf numFmtId="0" fontId="1" fillId="6" borderId="4" xfId="5" applyFill="1" applyBorder="1" applyAlignment="1">
      <alignment horizontal="center" vertical="center"/>
    </xf>
    <xf numFmtId="0" fontId="1" fillId="5" borderId="10" xfId="5" applyFill="1" applyBorder="1" applyAlignment="1">
      <alignment horizontal="left" vertical="center"/>
    </xf>
    <xf numFmtId="0" fontId="1" fillId="5" borderId="11" xfId="5" applyFill="1" applyBorder="1" applyAlignment="1">
      <alignment horizontal="center" vertical="center"/>
    </xf>
    <xf numFmtId="0" fontId="1" fillId="5" borderId="12" xfId="5" applyFill="1" applyBorder="1" applyAlignment="1">
      <alignment horizontal="center" vertical="center"/>
    </xf>
    <xf numFmtId="0" fontId="1" fillId="5" borderId="13" xfId="5" applyFill="1" applyBorder="1" applyAlignment="1">
      <alignment horizontal="center" vertical="center"/>
    </xf>
    <xf numFmtId="0" fontId="1" fillId="5" borderId="4" xfId="5" applyFill="1" applyBorder="1">
      <alignment vertical="center"/>
    </xf>
    <xf numFmtId="0" fontId="1" fillId="5" borderId="4" xfId="5" applyFill="1" applyBorder="1" applyAlignment="1">
      <alignment horizontal="center" vertical="center" wrapText="1"/>
    </xf>
    <xf numFmtId="0" fontId="1" fillId="5" borderId="4" xfId="5" applyFill="1" applyBorder="1" applyAlignment="1">
      <alignment horizontal="center" vertical="top" wrapText="1"/>
    </xf>
    <xf numFmtId="0" fontId="1" fillId="5" borderId="11" xfId="5" applyFill="1" applyBorder="1" applyAlignment="1">
      <alignment horizontal="center" vertical="center" wrapText="1"/>
    </xf>
    <xf numFmtId="0" fontId="1" fillId="5" borderId="12" xfId="5" applyFill="1" applyBorder="1" applyAlignment="1">
      <alignment horizontal="center" vertical="center" wrapText="1"/>
    </xf>
    <xf numFmtId="0" fontId="1" fillId="5" borderId="13" xfId="5" applyFill="1" applyBorder="1" applyAlignment="1">
      <alignment horizontal="center" vertical="center" wrapText="1"/>
    </xf>
    <xf numFmtId="181" fontId="1" fillId="6" borderId="2" xfId="5" applyNumberFormat="1" applyFont="1" applyFill="1" applyBorder="1" applyAlignment="1">
      <alignment horizontal="center" vertical="center"/>
    </xf>
    <xf numFmtId="182" fontId="33" fillId="6" borderId="4" xfId="6" applyNumberFormat="1" applyFont="1" applyFill="1" applyBorder="1" applyAlignment="1">
      <alignment horizontal="center" vertical="center"/>
    </xf>
    <xf numFmtId="0" fontId="1" fillId="5" borderId="1" xfId="5" applyFill="1" applyBorder="1" applyAlignment="1">
      <alignment horizontal="center" vertical="center"/>
    </xf>
    <xf numFmtId="0" fontId="34" fillId="5" borderId="63" xfId="5" applyFont="1" applyFill="1" applyBorder="1" applyAlignment="1">
      <alignment vertical="center" wrapText="1"/>
    </xf>
    <xf numFmtId="38" fontId="33" fillId="6" borderId="63" xfId="6" applyFont="1" applyFill="1" applyBorder="1">
      <alignment vertical="center"/>
    </xf>
    <xf numFmtId="0" fontId="1" fillId="5" borderId="63" xfId="5" applyFill="1" applyBorder="1">
      <alignment vertical="center"/>
    </xf>
    <xf numFmtId="178" fontId="33" fillId="5" borderId="6" xfId="5" applyNumberFormat="1" applyFont="1" applyFill="1" applyBorder="1" applyAlignment="1">
      <alignment horizontal="center" vertical="center"/>
    </xf>
    <xf numFmtId="178" fontId="33" fillId="5" borderId="9" xfId="5" applyNumberFormat="1" applyFont="1" applyFill="1" applyBorder="1" applyAlignment="1">
      <alignment horizontal="center" vertical="center"/>
    </xf>
    <xf numFmtId="178" fontId="33" fillId="5" borderId="19" xfId="5" applyNumberFormat="1" applyFont="1" applyFill="1" applyBorder="1" applyAlignment="1">
      <alignment horizontal="center" vertical="center"/>
    </xf>
    <xf numFmtId="0" fontId="1" fillId="0" borderId="4" xfId="5" applyFill="1" applyBorder="1">
      <alignment vertical="center"/>
    </xf>
    <xf numFmtId="0" fontId="1" fillId="0" borderId="4" xfId="5" applyFill="1" applyBorder="1" applyAlignment="1">
      <alignment horizontal="center" vertical="center"/>
    </xf>
    <xf numFmtId="0" fontId="1" fillId="5" borderId="3" xfId="5" applyFill="1" applyBorder="1" applyAlignment="1">
      <alignment horizontal="center" vertical="center"/>
    </xf>
    <xf numFmtId="0" fontId="1" fillId="5" borderId="3" xfId="5" applyFill="1" applyBorder="1" applyAlignment="1">
      <alignment horizontal="center" vertical="center"/>
    </xf>
    <xf numFmtId="0" fontId="34" fillId="5" borderId="64" xfId="5" applyFont="1" applyFill="1" applyBorder="1" applyAlignment="1">
      <alignment vertical="center" wrapText="1"/>
    </xf>
    <xf numFmtId="38" fontId="33" fillId="6" borderId="64" xfId="6" applyFont="1" applyFill="1" applyBorder="1">
      <alignment vertical="center"/>
    </xf>
    <xf numFmtId="0" fontId="1" fillId="5" borderId="64" xfId="5" applyFill="1" applyBorder="1">
      <alignment vertical="center"/>
    </xf>
    <xf numFmtId="178" fontId="33" fillId="5" borderId="8" xfId="5" applyNumberFormat="1" applyFont="1" applyFill="1" applyBorder="1" applyAlignment="1">
      <alignment horizontal="center" vertical="center"/>
    </xf>
    <xf numFmtId="178" fontId="33" fillId="5" borderId="10" xfId="5" applyNumberFormat="1" applyFont="1" applyFill="1" applyBorder="1" applyAlignment="1">
      <alignment horizontal="center" vertical="center"/>
    </xf>
    <xf numFmtId="178" fontId="33" fillId="5" borderId="21" xfId="5" applyNumberFormat="1" applyFont="1" applyFill="1" applyBorder="1" applyAlignment="1">
      <alignment horizontal="center" vertical="center"/>
    </xf>
    <xf numFmtId="0" fontId="1" fillId="0" borderId="1" xfId="5" applyFill="1" applyBorder="1" applyAlignment="1">
      <alignment horizontal="center" vertical="center"/>
    </xf>
    <xf numFmtId="181" fontId="1" fillId="5" borderId="2" xfId="5" applyNumberFormat="1" applyFill="1" applyBorder="1" applyAlignment="1">
      <alignment horizontal="center" vertical="center"/>
    </xf>
    <xf numFmtId="0" fontId="34" fillId="5" borderId="65" xfId="5" applyFont="1" applyFill="1" applyBorder="1" applyAlignment="1">
      <alignment vertical="center" wrapText="1"/>
    </xf>
    <xf numFmtId="38" fontId="33" fillId="6" borderId="65" xfId="6" applyFont="1" applyFill="1" applyBorder="1">
      <alignment vertical="center"/>
    </xf>
    <xf numFmtId="0" fontId="1" fillId="5" borderId="65" xfId="5" applyFill="1" applyBorder="1">
      <alignment vertical="center"/>
    </xf>
    <xf numFmtId="0" fontId="1" fillId="0" borderId="2" xfId="5" applyFill="1" applyBorder="1" applyAlignment="1">
      <alignment horizontal="center" vertical="center"/>
    </xf>
    <xf numFmtId="0" fontId="1" fillId="0" borderId="3" xfId="5" applyFill="1" applyBorder="1" applyAlignment="1">
      <alignment horizontal="center" vertical="center"/>
    </xf>
    <xf numFmtId="0" fontId="1" fillId="5" borderId="0" xfId="5" applyFill="1" applyBorder="1" applyAlignment="1">
      <alignment horizontal="center" vertical="center"/>
    </xf>
    <xf numFmtId="182" fontId="0" fillId="5" borderId="0" xfId="6" applyNumberFormat="1" applyFont="1" applyFill="1" applyBorder="1" applyAlignment="1">
      <alignment horizontal="center" vertical="center"/>
    </xf>
    <xf numFmtId="0" fontId="1" fillId="5" borderId="0" xfId="5" applyFill="1" applyBorder="1" applyAlignment="1">
      <alignment vertical="center" wrapText="1"/>
    </xf>
    <xf numFmtId="38" fontId="0" fillId="5" borderId="0" xfId="6" applyFont="1" applyFill="1" applyBorder="1">
      <alignment vertical="center"/>
    </xf>
    <xf numFmtId="0" fontId="1" fillId="5" borderId="0" xfId="5" applyFill="1" applyBorder="1">
      <alignment vertical="center"/>
    </xf>
    <xf numFmtId="178" fontId="1" fillId="5" borderId="12" xfId="5" applyNumberFormat="1" applyFill="1" applyBorder="1" applyAlignment="1">
      <alignment horizontal="center" vertical="center"/>
    </xf>
    <xf numFmtId="178" fontId="33" fillId="5" borderId="11" xfId="5" applyNumberFormat="1" applyFont="1" applyFill="1" applyBorder="1" applyAlignment="1">
      <alignment horizontal="center" vertical="center"/>
    </xf>
    <xf numFmtId="178" fontId="33" fillId="5" borderId="12" xfId="5" applyNumberFormat="1" applyFont="1" applyFill="1" applyBorder="1" applyAlignment="1">
      <alignment horizontal="center" vertical="center"/>
    </xf>
    <xf numFmtId="178" fontId="33" fillId="5" borderId="13" xfId="5" applyNumberFormat="1" applyFont="1" applyFill="1" applyBorder="1" applyAlignment="1">
      <alignment horizontal="center" vertical="center"/>
    </xf>
    <xf numFmtId="0" fontId="1" fillId="5" borderId="6" xfId="5" applyFill="1" applyBorder="1" applyAlignment="1">
      <alignment horizontal="center" vertical="center" wrapText="1"/>
    </xf>
    <xf numFmtId="0" fontId="1" fillId="5" borderId="9" xfId="5" applyFill="1" applyBorder="1" applyAlignment="1">
      <alignment horizontal="center" vertical="center" wrapText="1"/>
    </xf>
    <xf numFmtId="0" fontId="1" fillId="5" borderId="19" xfId="5" applyFill="1" applyBorder="1" applyAlignment="1">
      <alignment horizontal="center" vertical="center" wrapText="1"/>
    </xf>
    <xf numFmtId="177" fontId="33" fillId="7" borderId="6" xfId="7" applyNumberFormat="1" applyFont="1" applyFill="1" applyBorder="1" applyAlignment="1">
      <alignment horizontal="center" vertical="center"/>
    </xf>
    <xf numFmtId="177" fontId="33" fillId="7" borderId="9" xfId="7" applyNumberFormat="1" applyFont="1" applyFill="1" applyBorder="1" applyAlignment="1">
      <alignment horizontal="center" vertical="center"/>
    </xf>
    <xf numFmtId="177" fontId="33" fillId="7" borderId="19" xfId="7" applyNumberFormat="1" applyFont="1" applyFill="1" applyBorder="1" applyAlignment="1">
      <alignment horizontal="center" vertical="center"/>
    </xf>
    <xf numFmtId="0" fontId="1" fillId="5" borderId="8" xfId="5" applyFill="1" applyBorder="1" applyAlignment="1">
      <alignment horizontal="center" vertical="center"/>
    </xf>
    <xf numFmtId="0" fontId="1" fillId="5" borderId="10" xfId="5" applyFill="1" applyBorder="1" applyAlignment="1">
      <alignment horizontal="center" vertical="center"/>
    </xf>
    <xf numFmtId="0" fontId="1" fillId="5" borderId="21" xfId="5" applyFill="1" applyBorder="1" applyAlignment="1">
      <alignment horizontal="center" vertical="center"/>
    </xf>
    <xf numFmtId="177" fontId="33" fillId="7" borderId="8" xfId="7" applyNumberFormat="1" applyFont="1" applyFill="1" applyBorder="1" applyAlignment="1">
      <alignment horizontal="center" vertical="center"/>
    </xf>
    <xf numFmtId="177" fontId="33" fillId="7" borderId="10" xfId="7" applyNumberFormat="1" applyFont="1" applyFill="1" applyBorder="1" applyAlignment="1">
      <alignment horizontal="center" vertical="center"/>
    </xf>
    <xf numFmtId="177" fontId="33" fillId="7" borderId="21" xfId="7" applyNumberFormat="1" applyFont="1" applyFill="1" applyBorder="1" applyAlignment="1">
      <alignment horizontal="center" vertical="center"/>
    </xf>
    <xf numFmtId="177" fontId="33" fillId="5" borderId="0" xfId="7" applyNumberFormat="1" applyFont="1" applyFill="1" applyBorder="1" applyAlignment="1">
      <alignment horizontal="center" vertical="center"/>
    </xf>
    <xf numFmtId="0" fontId="35" fillId="5" borderId="63" xfId="5" applyFont="1" applyFill="1" applyBorder="1" applyAlignment="1">
      <alignment vertical="center" wrapText="1"/>
    </xf>
    <xf numFmtId="0" fontId="1" fillId="6" borderId="3" xfId="5" applyFill="1" applyBorder="1" applyAlignment="1">
      <alignment horizontal="center" vertical="center"/>
    </xf>
    <xf numFmtId="0" fontId="35" fillId="5" borderId="64" xfId="5" applyFont="1" applyFill="1" applyBorder="1" applyAlignment="1">
      <alignment vertical="center" wrapText="1"/>
    </xf>
    <xf numFmtId="181" fontId="1" fillId="6" borderId="2" xfId="5" applyNumberFormat="1" applyFill="1" applyBorder="1" applyAlignment="1">
      <alignment horizontal="center" vertical="center"/>
    </xf>
    <xf numFmtId="0" fontId="35" fillId="5" borderId="65" xfId="5" applyFont="1" applyFill="1" applyBorder="1" applyAlignment="1">
      <alignment vertical="center" wrapText="1"/>
    </xf>
    <xf numFmtId="0" fontId="1" fillId="5" borderId="0" xfId="5" applyFill="1" applyAlignment="1">
      <alignment horizontal="left" vertical="center"/>
    </xf>
    <xf numFmtId="0" fontId="1" fillId="5" borderId="0" xfId="5" applyFill="1" applyAlignment="1">
      <alignment horizontal="left" vertical="center"/>
    </xf>
    <xf numFmtId="0" fontId="1" fillId="5" borderId="0" xfId="5" applyFill="1" applyAlignment="1">
      <alignment horizontal="left" vertical="center" wrapText="1"/>
    </xf>
    <xf numFmtId="0" fontId="21" fillId="0" borderId="0" xfId="4" applyFont="1" applyFill="1" applyAlignment="1">
      <alignment horizontal="left" vertical="top"/>
    </xf>
    <xf numFmtId="0" fontId="21" fillId="0" borderId="0" xfId="4" applyFont="1" applyFill="1" applyAlignment="1">
      <alignment horizontal="left" vertical="center"/>
    </xf>
    <xf numFmtId="0" fontId="21" fillId="0" borderId="0" xfId="4" applyFont="1" applyFill="1" applyAlignment="1">
      <alignment horizontal="right" vertical="top"/>
    </xf>
    <xf numFmtId="0" fontId="21" fillId="0" borderId="0" xfId="4" applyFont="1" applyFill="1" applyAlignment="1">
      <alignment horizontal="center" vertical="top"/>
    </xf>
    <xf numFmtId="0" fontId="21" fillId="0" borderId="0" xfId="4" applyFont="1" applyFill="1" applyAlignment="1">
      <alignment vertical="top"/>
    </xf>
    <xf numFmtId="0" fontId="21" fillId="0" borderId="0" xfId="4" applyFont="1" applyFill="1" applyAlignment="1">
      <alignment horizontal="right" vertical="top"/>
    </xf>
    <xf numFmtId="0" fontId="21" fillId="0" borderId="0" xfId="4" applyFont="1" applyFill="1" applyAlignment="1">
      <alignment horizontal="left" vertical="top"/>
    </xf>
    <xf numFmtId="0" fontId="21" fillId="0" borderId="0" xfId="4" applyFont="1" applyFill="1" applyAlignment="1">
      <alignment horizontal="center" vertical="center" wrapText="1"/>
    </xf>
    <xf numFmtId="0" fontId="21" fillId="0" borderId="0" xfId="4" applyFont="1" applyFill="1" applyAlignment="1">
      <alignment horizontal="center" vertical="top"/>
    </xf>
    <xf numFmtId="0" fontId="21" fillId="0" borderId="11" xfId="4" applyFont="1" applyFill="1" applyBorder="1" applyAlignment="1">
      <alignment horizontal="center" vertical="center"/>
    </xf>
    <xf numFmtId="0" fontId="21" fillId="0" borderId="12" xfId="4" applyFont="1" applyFill="1" applyBorder="1" applyAlignment="1">
      <alignment horizontal="center" vertical="center"/>
    </xf>
    <xf numFmtId="0" fontId="21" fillId="0" borderId="13" xfId="4" applyFont="1" applyFill="1" applyBorder="1" applyAlignment="1">
      <alignment horizontal="center" vertical="center"/>
    </xf>
    <xf numFmtId="0" fontId="21" fillId="0" borderId="22" xfId="4" applyFont="1" applyFill="1" applyBorder="1" applyAlignment="1">
      <alignment horizontal="center" vertical="top"/>
    </xf>
    <xf numFmtId="0" fontId="21" fillId="0" borderId="23" xfId="4" applyFont="1" applyFill="1" applyBorder="1" applyAlignment="1">
      <alignment horizontal="center" vertical="top"/>
    </xf>
    <xf numFmtId="0" fontId="21" fillId="0" borderId="24" xfId="4" applyFont="1" applyFill="1" applyBorder="1" applyAlignment="1">
      <alignment horizontal="center" vertical="top"/>
    </xf>
    <xf numFmtId="0" fontId="21" fillId="0" borderId="6" xfId="4" applyFont="1" applyFill="1" applyBorder="1" applyAlignment="1">
      <alignment horizontal="left" vertical="top" wrapText="1"/>
    </xf>
    <xf numFmtId="0" fontId="21" fillId="0" borderId="9" xfId="4" applyFont="1" applyFill="1" applyBorder="1" applyAlignment="1">
      <alignment horizontal="left" vertical="top" wrapText="1"/>
    </xf>
    <xf numFmtId="0" fontId="21" fillId="0" borderId="19" xfId="4" applyFont="1" applyFill="1" applyBorder="1" applyAlignment="1">
      <alignment horizontal="left" vertical="top" wrapText="1"/>
    </xf>
    <xf numFmtId="0" fontId="21" fillId="0" borderId="11" xfId="4" applyFont="1" applyFill="1" applyBorder="1" applyAlignment="1">
      <alignment horizontal="left" vertical="center"/>
    </xf>
    <xf numFmtId="0" fontId="21" fillId="0" borderId="12" xfId="4" applyFont="1" applyFill="1" applyBorder="1" applyAlignment="1">
      <alignment horizontal="left" vertical="center"/>
    </xf>
    <xf numFmtId="0" fontId="21" fillId="0" borderId="11" xfId="4" applyFont="1" applyFill="1" applyBorder="1" applyAlignment="1">
      <alignment horizontal="left" vertical="center"/>
    </xf>
    <xf numFmtId="0" fontId="21" fillId="0" borderId="12" xfId="4" applyFont="1" applyFill="1" applyBorder="1" applyAlignment="1">
      <alignment horizontal="left" vertical="center"/>
    </xf>
    <xf numFmtId="0" fontId="21" fillId="0" borderId="13" xfId="4" applyFont="1" applyFill="1" applyBorder="1" applyAlignment="1">
      <alignment horizontal="left" vertical="center"/>
    </xf>
    <xf numFmtId="0" fontId="19" fillId="0" borderId="7" xfId="4" applyFont="1" applyFill="1" applyBorder="1" applyAlignment="1">
      <alignment horizontal="left" vertical="top" wrapText="1"/>
    </xf>
    <xf numFmtId="0" fontId="19" fillId="0" borderId="0" xfId="4" applyFont="1" applyFill="1" applyAlignment="1">
      <alignment horizontal="left" vertical="top" wrapText="1"/>
    </xf>
    <xf numFmtId="0" fontId="19" fillId="0" borderId="20" xfId="4" applyFont="1" applyFill="1" applyBorder="1" applyAlignment="1">
      <alignment horizontal="left" vertical="top" wrapText="1"/>
    </xf>
    <xf numFmtId="0" fontId="19" fillId="0" borderId="8" xfId="4" applyFont="1" applyFill="1" applyBorder="1" applyAlignment="1">
      <alignment horizontal="left" vertical="top" wrapText="1"/>
    </xf>
    <xf numFmtId="0" fontId="19" fillId="0" borderId="10" xfId="4" applyFont="1" applyFill="1" applyBorder="1" applyAlignment="1">
      <alignment horizontal="left" vertical="top" wrapText="1"/>
    </xf>
    <xf numFmtId="0" fontId="19" fillId="0" borderId="21" xfId="4" applyFont="1" applyFill="1" applyBorder="1" applyAlignment="1">
      <alignment horizontal="left" vertical="top" wrapText="1"/>
    </xf>
    <xf numFmtId="0" fontId="21" fillId="0" borderId="0" xfId="4" applyFont="1" applyFill="1" applyBorder="1" applyAlignment="1">
      <alignment horizontal="left" vertical="center"/>
    </xf>
    <xf numFmtId="0" fontId="21" fillId="0" borderId="9" xfId="4" applyFont="1" applyFill="1" applyBorder="1" applyAlignment="1">
      <alignment horizontal="left" vertical="center"/>
    </xf>
    <xf numFmtId="0" fontId="21" fillId="0" borderId="13" xfId="4" applyFont="1" applyFill="1" applyBorder="1" applyAlignment="1">
      <alignment horizontal="left" vertical="center"/>
    </xf>
    <xf numFmtId="0" fontId="21" fillId="0" borderId="7" xfId="4" applyFont="1" applyFill="1" applyBorder="1" applyAlignment="1">
      <alignment horizontal="left" vertical="top" wrapText="1"/>
    </xf>
    <xf numFmtId="0" fontId="21" fillId="0" borderId="0" xfId="4" applyFont="1" applyFill="1" applyBorder="1" applyAlignment="1">
      <alignment horizontal="left" vertical="top" wrapText="1"/>
    </xf>
    <xf numFmtId="0" fontId="21" fillId="0" borderId="20" xfId="4" applyFont="1" applyFill="1" applyBorder="1" applyAlignment="1">
      <alignment horizontal="left" vertical="top" wrapText="1"/>
    </xf>
    <xf numFmtId="0" fontId="21" fillId="0" borderId="8" xfId="4" applyFont="1" applyFill="1" applyBorder="1" applyAlignment="1">
      <alignment horizontal="left" vertical="top" wrapText="1"/>
    </xf>
    <xf numFmtId="0" fontId="21" fillId="0" borderId="10" xfId="4" applyFont="1" applyFill="1" applyBorder="1" applyAlignment="1">
      <alignment horizontal="left" vertical="top" wrapText="1"/>
    </xf>
    <xf numFmtId="0" fontId="21" fillId="0" borderId="21" xfId="4" applyFont="1" applyFill="1" applyBorder="1" applyAlignment="1">
      <alignment horizontal="left" vertical="top" wrapText="1"/>
    </xf>
    <xf numFmtId="0" fontId="21" fillId="0" borderId="10" xfId="4" applyFont="1" applyFill="1" applyBorder="1" applyAlignment="1">
      <alignment horizontal="left" vertical="center"/>
    </xf>
    <xf numFmtId="0" fontId="21" fillId="0" borderId="66" xfId="4" applyFont="1" applyFill="1" applyBorder="1" applyAlignment="1">
      <alignment horizontal="left" vertical="top"/>
    </xf>
    <xf numFmtId="0" fontId="21" fillId="0" borderId="66" xfId="4" applyFont="1" applyFill="1" applyBorder="1" applyAlignment="1">
      <alignment horizontal="center" vertical="top"/>
    </xf>
    <xf numFmtId="0" fontId="20" fillId="0" borderId="0" xfId="4" applyFont="1" applyFill="1" applyAlignment="1">
      <alignment horizontal="right" vertical="center"/>
    </xf>
    <xf numFmtId="0" fontId="20" fillId="0" borderId="0" xfId="4" applyFont="1" applyFill="1" applyAlignment="1">
      <alignment horizontal="center" vertical="center"/>
    </xf>
    <xf numFmtId="0" fontId="20" fillId="0" borderId="0" xfId="4" applyFont="1" applyFill="1" applyAlignment="1">
      <alignment horizontal="center" vertical="center"/>
    </xf>
    <xf numFmtId="0" fontId="20" fillId="0" borderId="0" xfId="4" applyFont="1" applyFill="1" applyAlignment="1">
      <alignment horizontal="center" vertical="center" wrapText="1"/>
    </xf>
    <xf numFmtId="0" fontId="20" fillId="0" borderId="4" xfId="4" applyFont="1" applyFill="1" applyBorder="1" applyAlignment="1">
      <alignment horizontal="left" vertical="center"/>
    </xf>
    <xf numFmtId="0" fontId="20" fillId="0" borderId="11" xfId="4" applyFont="1" applyFill="1" applyBorder="1" applyAlignment="1">
      <alignment horizontal="left" vertical="center"/>
    </xf>
    <xf numFmtId="0" fontId="20" fillId="0" borderId="12" xfId="4" applyFont="1" applyFill="1" applyBorder="1" applyAlignment="1">
      <alignment horizontal="left" vertical="center"/>
    </xf>
    <xf numFmtId="0" fontId="20" fillId="0" borderId="13" xfId="4" applyFont="1" applyFill="1" applyBorder="1" applyAlignment="1">
      <alignment horizontal="left" vertical="center"/>
    </xf>
    <xf numFmtId="0" fontId="20" fillId="0" borderId="11" xfId="8" applyFont="1" applyFill="1" applyBorder="1" applyAlignment="1">
      <alignment horizontal="center" vertical="center"/>
    </xf>
    <xf numFmtId="0" fontId="20" fillId="0" borderId="12" xfId="4" applyFont="1" applyFill="1" applyBorder="1" applyAlignment="1">
      <alignment vertical="center"/>
    </xf>
    <xf numFmtId="0" fontId="20" fillId="0" borderId="0" xfId="8" applyFont="1" applyFill="1" applyBorder="1" applyAlignment="1">
      <alignment horizontal="center" vertical="center"/>
    </xf>
    <xf numFmtId="0" fontId="24" fillId="0" borderId="12" xfId="4" applyFont="1" applyFill="1" applyBorder="1" applyAlignment="1">
      <alignment vertical="center"/>
    </xf>
    <xf numFmtId="0" fontId="24" fillId="0" borderId="13" xfId="4" applyFont="1" applyFill="1" applyBorder="1" applyAlignment="1">
      <alignment vertical="center"/>
    </xf>
    <xf numFmtId="0" fontId="20" fillId="0" borderId="6" xfId="4" applyFont="1" applyFill="1" applyBorder="1" applyAlignment="1">
      <alignment horizontal="left" vertical="center"/>
    </xf>
    <xf numFmtId="0" fontId="20" fillId="0" borderId="9" xfId="4" applyFont="1" applyFill="1" applyBorder="1" applyAlignment="1">
      <alignment horizontal="left" vertical="center"/>
    </xf>
    <xf numFmtId="0" fontId="20" fillId="0" borderId="19" xfId="4" applyFont="1" applyFill="1" applyBorder="1" applyAlignment="1">
      <alignment horizontal="left" vertical="center"/>
    </xf>
    <xf numFmtId="0" fontId="20" fillId="0" borderId="9" xfId="4" applyFont="1" applyFill="1" applyBorder="1" applyAlignment="1">
      <alignment vertical="center"/>
    </xf>
    <xf numFmtId="0" fontId="24" fillId="0" borderId="9" xfId="4" applyFont="1" applyFill="1" applyBorder="1" applyAlignment="1">
      <alignment vertical="center"/>
    </xf>
    <xf numFmtId="0" fontId="24" fillId="0" borderId="19" xfId="4" applyFont="1" applyFill="1" applyBorder="1" applyAlignment="1">
      <alignment vertical="center"/>
    </xf>
    <xf numFmtId="0" fontId="20" fillId="0" borderId="7" xfId="4" applyFont="1" applyFill="1" applyBorder="1" applyAlignment="1">
      <alignment horizontal="left" vertical="center"/>
    </xf>
    <xf numFmtId="0" fontId="20" fillId="0" borderId="0" xfId="4" applyFont="1" applyFill="1" applyBorder="1" applyAlignment="1">
      <alignment horizontal="left" vertical="center"/>
    </xf>
    <xf numFmtId="0" fontId="20" fillId="0" borderId="20" xfId="4" applyFont="1" applyFill="1" applyBorder="1" applyAlignment="1">
      <alignment horizontal="left" vertical="center"/>
    </xf>
    <xf numFmtId="0" fontId="20" fillId="0" borderId="0" xfId="4" applyFont="1" applyFill="1" applyBorder="1" applyAlignment="1">
      <alignment vertical="center"/>
    </xf>
    <xf numFmtId="0" fontId="24" fillId="0" borderId="0" xfId="4" applyFont="1" applyFill="1" applyBorder="1" applyAlignment="1">
      <alignment vertical="center"/>
    </xf>
    <xf numFmtId="0" fontId="24" fillId="0" borderId="20" xfId="4" applyFont="1" applyFill="1" applyBorder="1" applyAlignment="1">
      <alignment vertical="center"/>
    </xf>
    <xf numFmtId="0" fontId="20" fillId="0" borderId="8" xfId="4" applyFont="1" applyFill="1" applyBorder="1" applyAlignment="1">
      <alignment horizontal="left" vertical="center"/>
    </xf>
    <xf numFmtId="0" fontId="20" fillId="0" borderId="10" xfId="4" applyFont="1" applyFill="1" applyBorder="1" applyAlignment="1">
      <alignment horizontal="left" vertical="center"/>
    </xf>
    <xf numFmtId="0" fontId="20" fillId="0" borderId="21" xfId="4" applyFont="1" applyFill="1" applyBorder="1" applyAlignment="1">
      <alignment horizontal="left" vertical="center"/>
    </xf>
    <xf numFmtId="0" fontId="20" fillId="0" borderId="8" xfId="8" applyFont="1" applyFill="1" applyBorder="1" applyAlignment="1">
      <alignment horizontal="center" vertical="center"/>
    </xf>
    <xf numFmtId="0" fontId="20" fillId="0" borderId="10" xfId="4" applyFont="1" applyFill="1" applyBorder="1" applyAlignment="1">
      <alignment vertical="center"/>
    </xf>
    <xf numFmtId="0" fontId="24" fillId="0" borderId="10" xfId="4" applyFont="1" applyFill="1" applyBorder="1" applyAlignment="1">
      <alignment vertical="center"/>
    </xf>
    <xf numFmtId="0" fontId="24" fillId="0" borderId="21" xfId="4" applyFont="1" applyFill="1" applyBorder="1" applyAlignment="1">
      <alignment vertical="center"/>
    </xf>
    <xf numFmtId="0" fontId="20" fillId="0" borderId="0" xfId="4" applyFont="1" applyFill="1" applyBorder="1" applyAlignment="1">
      <alignment horizontal="left" vertical="center"/>
    </xf>
    <xf numFmtId="0" fontId="20" fillId="0" borderId="6" xfId="4" applyFont="1" applyFill="1" applyBorder="1" applyAlignment="1">
      <alignment horizontal="center" vertical="center" wrapText="1"/>
    </xf>
    <xf numFmtId="0" fontId="20" fillId="0" borderId="9" xfId="4" applyFont="1" applyFill="1" applyBorder="1" applyAlignment="1">
      <alignment horizontal="center" vertical="center" wrapText="1"/>
    </xf>
    <xf numFmtId="0" fontId="20" fillId="0" borderId="19" xfId="4" applyFont="1" applyFill="1" applyBorder="1" applyAlignment="1">
      <alignment horizontal="center" vertical="center" wrapText="1"/>
    </xf>
    <xf numFmtId="0" fontId="20" fillId="0" borderId="6" xfId="4" applyFont="1" applyFill="1" applyBorder="1" applyAlignment="1">
      <alignment horizontal="left" vertical="center"/>
    </xf>
    <xf numFmtId="0" fontId="20" fillId="0" borderId="9" xfId="4" applyFont="1" applyFill="1" applyBorder="1" applyAlignment="1">
      <alignment horizontal="left" vertical="center"/>
    </xf>
    <xf numFmtId="0" fontId="22" fillId="0" borderId="9" xfId="4" applyFont="1" applyFill="1" applyBorder="1" applyAlignment="1">
      <alignment horizontal="center" vertical="center" shrinkToFit="1"/>
    </xf>
    <xf numFmtId="0" fontId="22" fillId="0" borderId="19" xfId="4" applyFont="1" applyFill="1" applyBorder="1" applyAlignment="1">
      <alignment horizontal="center" vertical="center" shrinkToFit="1"/>
    </xf>
    <xf numFmtId="0" fontId="20" fillId="0" borderId="7" xfId="4" applyFont="1" applyFill="1" applyBorder="1" applyAlignment="1">
      <alignment horizontal="center" vertical="center" wrapText="1"/>
    </xf>
    <xf numFmtId="0" fontId="20" fillId="0" borderId="0" xfId="4" applyFont="1" applyFill="1" applyBorder="1" applyAlignment="1">
      <alignment horizontal="center" vertical="center" wrapText="1"/>
    </xf>
    <xf numFmtId="0" fontId="20" fillId="0" borderId="20" xfId="4" applyFont="1" applyFill="1" applyBorder="1" applyAlignment="1">
      <alignment horizontal="center" vertical="center" wrapText="1"/>
    </xf>
    <xf numFmtId="0" fontId="20" fillId="0" borderId="7" xfId="4" applyFont="1" applyFill="1" applyBorder="1" applyAlignment="1">
      <alignment horizontal="left" vertical="center"/>
    </xf>
    <xf numFmtId="177" fontId="20" fillId="0" borderId="7" xfId="4" applyNumberFormat="1" applyFont="1" applyFill="1" applyBorder="1" applyAlignment="1">
      <alignment horizontal="center" vertical="center"/>
    </xf>
    <xf numFmtId="0" fontId="36" fillId="0" borderId="0" xfId="4" applyFont="1" applyFill="1" applyBorder="1" applyAlignment="1">
      <alignment horizontal="center" vertical="center"/>
    </xf>
    <xf numFmtId="0" fontId="20" fillId="0" borderId="20" xfId="4" applyFont="1" applyFill="1" applyBorder="1" applyAlignment="1">
      <alignment vertical="center"/>
    </xf>
    <xf numFmtId="0" fontId="20" fillId="0" borderId="4" xfId="4" applyFont="1" applyFill="1" applyBorder="1" applyAlignment="1">
      <alignment horizontal="center" vertical="center"/>
    </xf>
    <xf numFmtId="0" fontId="24" fillId="0" borderId="11" xfId="4" applyFont="1" applyFill="1" applyBorder="1" applyAlignment="1">
      <alignment horizontal="left" vertical="center" wrapText="1"/>
    </xf>
    <xf numFmtId="0" fontId="24" fillId="0" borderId="12" xfId="4" applyFont="1" applyFill="1" applyBorder="1" applyAlignment="1">
      <alignment horizontal="left" vertical="center" wrapText="1"/>
    </xf>
    <xf numFmtId="0" fontId="20" fillId="0" borderId="12" xfId="4" applyFont="1" applyFill="1" applyBorder="1" applyAlignment="1">
      <alignment horizontal="left" vertical="center"/>
    </xf>
    <xf numFmtId="0" fontId="20" fillId="0" borderId="11" xfId="4" applyFont="1" applyFill="1" applyBorder="1" applyAlignment="1">
      <alignment horizontal="center" vertical="center"/>
    </xf>
    <xf numFmtId="0" fontId="20" fillId="0" borderId="12" xfId="4" applyFont="1" applyFill="1" applyBorder="1" applyAlignment="1">
      <alignment horizontal="center" vertical="center"/>
    </xf>
    <xf numFmtId="0" fontId="20" fillId="0" borderId="13" xfId="4" applyFont="1" applyFill="1" applyBorder="1" applyAlignment="1">
      <alignment horizontal="left" vertical="center"/>
    </xf>
    <xf numFmtId="0" fontId="20" fillId="0" borderId="7" xfId="4" applyFont="1" applyFill="1" applyBorder="1" applyAlignment="1">
      <alignment vertical="center"/>
    </xf>
    <xf numFmtId="0" fontId="24" fillId="0" borderId="12" xfId="4" applyFont="1" applyFill="1" applyBorder="1" applyAlignment="1">
      <alignment horizontal="left" vertical="center"/>
    </xf>
    <xf numFmtId="0" fontId="20" fillId="0" borderId="8" xfId="4" applyFont="1" applyFill="1" applyBorder="1" applyAlignment="1">
      <alignment horizontal="center" vertical="center"/>
    </xf>
    <xf numFmtId="0" fontId="20" fillId="0" borderId="10" xfId="4" applyFont="1" applyFill="1" applyBorder="1" applyAlignment="1">
      <alignment horizontal="center" vertical="center"/>
    </xf>
    <xf numFmtId="0" fontId="20" fillId="0" borderId="21" xfId="4" applyFont="1" applyFill="1" applyBorder="1" applyAlignment="1">
      <alignment horizontal="left" vertical="center"/>
    </xf>
    <xf numFmtId="177" fontId="20" fillId="0" borderId="0" xfId="4" applyNumberFormat="1" applyFont="1" applyFill="1" applyBorder="1" applyAlignment="1">
      <alignment vertical="center"/>
    </xf>
    <xf numFmtId="0" fontId="20" fillId="0" borderId="0" xfId="4" applyFont="1" applyFill="1" applyBorder="1" applyAlignment="1">
      <alignment horizontal="center" vertical="center"/>
    </xf>
    <xf numFmtId="0" fontId="24" fillId="0" borderId="13" xfId="4" applyFont="1" applyFill="1" applyBorder="1" applyAlignment="1">
      <alignment horizontal="left" vertical="center" wrapText="1"/>
    </xf>
    <xf numFmtId="0" fontId="20" fillId="0" borderId="8" xfId="4" applyFont="1" applyFill="1" applyBorder="1" applyAlignment="1">
      <alignment horizontal="center" vertical="center" wrapText="1"/>
    </xf>
    <xf numFmtId="0" fontId="20" fillId="0" borderId="10" xfId="4" applyFont="1" applyFill="1" applyBorder="1" applyAlignment="1">
      <alignment horizontal="center" vertical="center" wrapText="1"/>
    </xf>
    <xf numFmtId="0" fontId="20" fillId="0" borderId="21" xfId="4" applyFont="1" applyFill="1" applyBorder="1" applyAlignment="1">
      <alignment horizontal="center" vertical="center" wrapText="1"/>
    </xf>
    <xf numFmtId="0" fontId="20" fillId="0" borderId="8" xfId="4" applyFont="1" applyFill="1" applyBorder="1" applyAlignment="1">
      <alignment horizontal="left" vertical="center"/>
    </xf>
    <xf numFmtId="0" fontId="20" fillId="0" borderId="10" xfId="4" applyFont="1" applyFill="1" applyBorder="1" applyAlignment="1">
      <alignment horizontal="left" vertical="center"/>
    </xf>
    <xf numFmtId="177" fontId="20" fillId="0" borderId="10" xfId="4" applyNumberFormat="1" applyFont="1" applyFill="1" applyBorder="1" applyAlignment="1">
      <alignment vertical="center"/>
    </xf>
    <xf numFmtId="0" fontId="20" fillId="0" borderId="21" xfId="4" applyFont="1" applyFill="1" applyBorder="1" applyAlignment="1">
      <alignment vertical="center"/>
    </xf>
    <xf numFmtId="0" fontId="20" fillId="0" borderId="0" xfId="4" applyFont="1" applyFill="1" applyBorder="1" applyAlignment="1">
      <alignment horizontal="center" vertical="center" wrapText="1"/>
    </xf>
    <xf numFmtId="0" fontId="20" fillId="0" borderId="19" xfId="4" applyFont="1" applyFill="1" applyBorder="1" applyAlignment="1">
      <alignment vertical="center"/>
    </xf>
    <xf numFmtId="0" fontId="22" fillId="0" borderId="20" xfId="4" applyFont="1" applyFill="1" applyBorder="1" applyAlignment="1">
      <alignment vertical="center" shrinkToFit="1"/>
    </xf>
    <xf numFmtId="0" fontId="20" fillId="0" borderId="3" xfId="4" applyFont="1" applyFill="1" applyBorder="1" applyAlignment="1">
      <alignment horizontal="center" vertical="center"/>
    </xf>
    <xf numFmtId="0" fontId="24" fillId="0" borderId="8" xfId="4" applyFont="1" applyFill="1" applyBorder="1" applyAlignment="1">
      <alignment horizontal="left" vertical="center"/>
    </xf>
    <xf numFmtId="0" fontId="20" fillId="0" borderId="4" xfId="4" applyFont="1" applyFill="1" applyBorder="1" applyAlignment="1">
      <alignment horizontal="center" vertical="center"/>
    </xf>
    <xf numFmtId="0" fontId="24" fillId="0" borderId="11" xfId="4" applyFont="1" applyFill="1" applyBorder="1" applyAlignment="1">
      <alignment vertical="center" wrapText="1"/>
    </xf>
    <xf numFmtId="0" fontId="24" fillId="0" borderId="12" xfId="4" applyFont="1" applyFill="1" applyBorder="1" applyAlignment="1">
      <alignment vertical="center" wrapText="1"/>
    </xf>
    <xf numFmtId="0" fontId="24" fillId="0" borderId="13" xfId="4" applyFont="1" applyFill="1" applyBorder="1" applyAlignment="1">
      <alignment vertical="center" wrapText="1"/>
    </xf>
    <xf numFmtId="0" fontId="37" fillId="0" borderId="0" xfId="4" applyFont="1" applyFill="1" applyBorder="1" applyAlignment="1">
      <alignment horizontal="center" vertical="top" wrapText="1"/>
    </xf>
    <xf numFmtId="0" fontId="37" fillId="0" borderId="0" xfId="4" applyFont="1" applyFill="1" applyBorder="1" applyAlignment="1">
      <alignment horizontal="center" vertical="top"/>
    </xf>
    <xf numFmtId="0" fontId="37" fillId="0" borderId="0" xfId="4" applyFont="1" applyFill="1" applyBorder="1" applyAlignment="1">
      <alignment vertical="top" wrapText="1"/>
    </xf>
    <xf numFmtId="0" fontId="20" fillId="0" borderId="0" xfId="4" applyFont="1" applyFill="1" applyBorder="1" applyAlignment="1">
      <alignment vertical="center" wrapText="1"/>
    </xf>
    <xf numFmtId="0" fontId="20" fillId="0" borderId="0" xfId="4" applyFont="1" applyFill="1" applyBorder="1" applyAlignment="1">
      <alignment horizontal="left"/>
    </xf>
    <xf numFmtId="0" fontId="20" fillId="0" borderId="0" xfId="4" applyFont="1" applyFill="1" applyAlignment="1">
      <alignment horizontal="left"/>
    </xf>
    <xf numFmtId="0" fontId="20" fillId="0" borderId="0" xfId="4" applyFont="1" applyFill="1" applyAlignment="1">
      <alignment horizontal="center"/>
    </xf>
  </cellXfs>
  <cellStyles count="9">
    <cellStyle name="パーセント" xfId="3" builtinId="5"/>
    <cellStyle name="パーセント 2" xfId="7"/>
    <cellStyle name="桁区切り 2" xfId="6"/>
    <cellStyle name="標準" xfId="0" builtinId="0"/>
    <cellStyle name="標準 2" xfId="1"/>
    <cellStyle name="標準 2 2" xfId="8"/>
    <cellStyle name="標準 3" xfId="2"/>
    <cellStyle name="標準 3 2" xfId="5"/>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19</xdr:row>
      <xdr:rowOff>57150</xdr:rowOff>
    </xdr:from>
    <xdr:to>
      <xdr:col>17</xdr:col>
      <xdr:colOff>114300</xdr:colOff>
      <xdr:row>23</xdr:row>
      <xdr:rowOff>0</xdr:rowOff>
    </xdr:to>
    <xdr:sp macro="" textlink="">
      <xdr:nvSpPr>
        <xdr:cNvPr id="5195" name="AutoShape 3"/>
        <xdr:cNvSpPr>
          <a:spLocks noChangeArrowheads="1"/>
        </xdr:cNvSpPr>
      </xdr:nvSpPr>
      <xdr:spPr>
        <a:xfrm rot="5400000">
          <a:off x="6657975" y="5148580"/>
          <a:ext cx="1076325" cy="514350"/>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22</xdr:row>
      <xdr:rowOff>19050</xdr:rowOff>
    </xdr:from>
    <xdr:to>
      <xdr:col>11</xdr:col>
      <xdr:colOff>238125</xdr:colOff>
      <xdr:row>24</xdr:row>
      <xdr:rowOff>104775</xdr:rowOff>
    </xdr:to>
    <xdr:sp macro="" textlink="">
      <xdr:nvSpPr>
        <xdr:cNvPr id="8264" name="AutoShape 1"/>
        <xdr:cNvSpPr>
          <a:spLocks noChangeArrowheads="1"/>
        </xdr:cNvSpPr>
      </xdr:nvSpPr>
      <xdr:spPr>
        <a:xfrm rot="5400000">
          <a:off x="4362450" y="6286500"/>
          <a:ext cx="1076325" cy="371475"/>
        </a:xfrm>
        <a:prstGeom prst="rightArrow">
          <a:avLst>
            <a:gd name="adj1" fmla="val 51722"/>
            <a:gd name="adj2" fmla="val 28815"/>
          </a:avLst>
        </a:prstGeom>
        <a:solidFill>
          <a:srgbClr xmlns:mc="http://schemas.openxmlformats.org/markup-compatibility/2006" xmlns:a14="http://schemas.microsoft.com/office/drawing/2010/main" val="808080" mc:Ignorable="a14" a14:legacySpreadsheetColorIndex="23"/>
        </a:solidFill>
        <a:ln w="2857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htsuka-shingo/Desktop/R4&#20307;&#21046;&#31561;&#23626;&#20986;&#65288;&#32207;&#21512;&#20107;&#26989;&#65289;/&#26032;&#12375;&#12356;&#12501;&#12457;&#12523;&#12480;&#12540;/&#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89"/>
  <sheetViews>
    <sheetView tabSelected="1" view="pageBreakPreview" zoomScaleNormal="100" zoomScaleSheetLayoutView="100" workbookViewId="0">
      <selection activeCell="G608" sqref="G608"/>
    </sheetView>
  </sheetViews>
  <sheetFormatPr defaultRowHeight="13.5" x14ac:dyDescent="0.15"/>
  <cols>
    <col min="1" max="1" width="1.5" style="129" customWidth="1"/>
    <col min="2" max="2" width="10" style="129" customWidth="1"/>
    <col min="3" max="3" width="6.75" style="129" customWidth="1"/>
    <col min="4" max="4" width="10" style="129" customWidth="1"/>
    <col min="5" max="32" width="3.875" style="129" customWidth="1"/>
    <col min="33" max="35" width="9" style="129"/>
    <col min="36" max="36" width="2.5" style="129" customWidth="1"/>
    <col min="37" max="16384" width="9" style="129"/>
  </cols>
  <sheetData>
    <row r="2" spans="2:39" x14ac:dyDescent="0.15">
      <c r="B2" s="128" t="s">
        <v>72</v>
      </c>
    </row>
    <row r="3" spans="2:39" x14ac:dyDescent="0.15">
      <c r="B3" s="130"/>
    </row>
    <row r="4" spans="2:39" ht="13.5" customHeight="1" x14ac:dyDescent="0.15">
      <c r="B4" s="128" t="s">
        <v>73</v>
      </c>
      <c r="X4" s="131" t="s">
        <v>74</v>
      </c>
    </row>
    <row r="5" spans="2:39" ht="6.75" customHeight="1" x14ac:dyDescent="0.15">
      <c r="B5" s="128"/>
      <c r="W5" s="131"/>
      <c r="AJ5" s="132"/>
      <c r="AK5" s="132"/>
      <c r="AL5" s="132"/>
      <c r="AM5" s="132"/>
    </row>
    <row r="6" spans="2:39" ht="13.5" customHeight="1" x14ac:dyDescent="0.15">
      <c r="X6" s="128" t="s">
        <v>75</v>
      </c>
      <c r="AJ6" s="132"/>
      <c r="AK6" s="132"/>
      <c r="AL6" s="132"/>
      <c r="AM6" s="132"/>
    </row>
    <row r="7" spans="2:39" ht="6.75" customHeight="1" x14ac:dyDescent="0.15">
      <c r="W7" s="128"/>
      <c r="AJ7" s="132"/>
      <c r="AK7" s="132"/>
      <c r="AL7" s="132"/>
      <c r="AM7" s="132"/>
    </row>
    <row r="8" spans="2:39" ht="14.25" customHeight="1" x14ac:dyDescent="0.15">
      <c r="B8" s="128" t="s">
        <v>76</v>
      </c>
      <c r="AB8" s="128" t="s">
        <v>77</v>
      </c>
      <c r="AJ8" s="132"/>
      <c r="AK8" s="132"/>
      <c r="AL8" s="132"/>
      <c r="AM8" s="132"/>
    </row>
    <row r="9" spans="2:39" ht="14.25" customHeight="1" x14ac:dyDescent="0.15">
      <c r="B9" s="130"/>
      <c r="AJ9" s="132"/>
      <c r="AK9" s="132"/>
      <c r="AL9" s="132"/>
      <c r="AM9" s="132"/>
    </row>
    <row r="10" spans="2:39" ht="18" customHeight="1" x14ac:dyDescent="0.15">
      <c r="B10" s="133" t="s">
        <v>78</v>
      </c>
      <c r="C10" s="133" t="s">
        <v>79</v>
      </c>
      <c r="D10" s="133" t="s">
        <v>80</v>
      </c>
      <c r="E10" s="134" t="s">
        <v>32</v>
      </c>
      <c r="F10" s="135"/>
      <c r="G10" s="135"/>
      <c r="H10" s="135"/>
      <c r="I10" s="135"/>
      <c r="J10" s="135"/>
      <c r="K10" s="136"/>
      <c r="L10" s="134" t="s">
        <v>67</v>
      </c>
      <c r="M10" s="135"/>
      <c r="N10" s="135"/>
      <c r="O10" s="135"/>
      <c r="P10" s="135"/>
      <c r="Q10" s="135"/>
      <c r="R10" s="136"/>
      <c r="S10" s="134" t="s">
        <v>23</v>
      </c>
      <c r="T10" s="135"/>
      <c r="U10" s="135"/>
      <c r="V10" s="135"/>
      <c r="W10" s="135"/>
      <c r="X10" s="135"/>
      <c r="Y10" s="136"/>
      <c r="Z10" s="134" t="s">
        <v>66</v>
      </c>
      <c r="AA10" s="135"/>
      <c r="AB10" s="135"/>
      <c r="AC10" s="135"/>
      <c r="AD10" s="135"/>
      <c r="AE10" s="135"/>
      <c r="AF10" s="137"/>
      <c r="AG10" s="138" t="s">
        <v>81</v>
      </c>
      <c r="AH10" s="133" t="s">
        <v>82</v>
      </c>
      <c r="AI10" s="133" t="s">
        <v>83</v>
      </c>
      <c r="AJ10" s="132"/>
      <c r="AK10" s="132"/>
      <c r="AL10" s="132"/>
      <c r="AM10" s="132"/>
    </row>
    <row r="11" spans="2:39" ht="18" customHeight="1" x14ac:dyDescent="0.15">
      <c r="B11" s="139"/>
      <c r="C11" s="139"/>
      <c r="D11" s="139"/>
      <c r="E11" s="140">
        <v>1</v>
      </c>
      <c r="F11" s="140">
        <v>2</v>
      </c>
      <c r="G11" s="140">
        <v>3</v>
      </c>
      <c r="H11" s="140">
        <v>4</v>
      </c>
      <c r="I11" s="140">
        <v>5</v>
      </c>
      <c r="J11" s="140">
        <v>6</v>
      </c>
      <c r="K11" s="140">
        <v>7</v>
      </c>
      <c r="L11" s="140">
        <v>8</v>
      </c>
      <c r="M11" s="140">
        <v>9</v>
      </c>
      <c r="N11" s="140">
        <v>10</v>
      </c>
      <c r="O11" s="140">
        <v>11</v>
      </c>
      <c r="P11" s="140">
        <v>12</v>
      </c>
      <c r="Q11" s="140">
        <v>13</v>
      </c>
      <c r="R11" s="140">
        <v>14</v>
      </c>
      <c r="S11" s="140">
        <v>15</v>
      </c>
      <c r="T11" s="140">
        <v>16</v>
      </c>
      <c r="U11" s="140">
        <v>17</v>
      </c>
      <c r="V11" s="140">
        <v>18</v>
      </c>
      <c r="W11" s="140">
        <v>19</v>
      </c>
      <c r="X11" s="140">
        <v>20</v>
      </c>
      <c r="Y11" s="140">
        <v>21</v>
      </c>
      <c r="Z11" s="140">
        <v>22</v>
      </c>
      <c r="AA11" s="140">
        <v>23</v>
      </c>
      <c r="AB11" s="140">
        <v>24</v>
      </c>
      <c r="AC11" s="140">
        <v>25</v>
      </c>
      <c r="AD11" s="140">
        <v>26</v>
      </c>
      <c r="AE11" s="140">
        <v>27</v>
      </c>
      <c r="AF11" s="141">
        <v>28</v>
      </c>
      <c r="AG11" s="142"/>
      <c r="AH11" s="143"/>
      <c r="AI11" s="143"/>
      <c r="AJ11" s="132"/>
      <c r="AK11" s="132"/>
      <c r="AL11" s="132"/>
      <c r="AM11" s="132"/>
    </row>
    <row r="12" spans="2:39" ht="18" customHeight="1" x14ac:dyDescent="0.15">
      <c r="B12" s="144"/>
      <c r="C12" s="144"/>
      <c r="D12" s="144"/>
      <c r="E12" s="140" t="s">
        <v>64</v>
      </c>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6"/>
      <c r="AG12" s="147"/>
      <c r="AH12" s="148"/>
      <c r="AI12" s="148"/>
      <c r="AJ12" s="132"/>
      <c r="AK12" s="132"/>
      <c r="AL12" s="132"/>
      <c r="AM12" s="132"/>
    </row>
    <row r="13" spans="2:39" ht="18" customHeight="1" x14ac:dyDescent="0.15">
      <c r="B13" s="149" t="s">
        <v>84</v>
      </c>
      <c r="C13" s="149"/>
      <c r="D13" s="149"/>
      <c r="E13" s="150" t="s">
        <v>34</v>
      </c>
      <c r="F13" s="150" t="s">
        <v>34</v>
      </c>
      <c r="G13" s="150" t="s">
        <v>39</v>
      </c>
      <c r="H13" s="150" t="s">
        <v>37</v>
      </c>
      <c r="I13" s="150" t="s">
        <v>65</v>
      </c>
      <c r="J13" s="150" t="s">
        <v>34</v>
      </c>
      <c r="K13" s="150" t="s">
        <v>65</v>
      </c>
      <c r="L13" s="151"/>
      <c r="M13" s="151"/>
      <c r="N13" s="151"/>
      <c r="O13" s="151"/>
      <c r="P13" s="151"/>
      <c r="Q13" s="151"/>
      <c r="R13" s="151"/>
      <c r="S13" s="151"/>
      <c r="T13" s="151"/>
      <c r="U13" s="151"/>
      <c r="V13" s="151"/>
      <c r="W13" s="151"/>
      <c r="X13" s="151"/>
      <c r="Y13" s="151"/>
      <c r="Z13" s="151"/>
      <c r="AA13" s="151"/>
      <c r="AB13" s="151"/>
      <c r="AC13" s="151"/>
      <c r="AD13" s="151"/>
      <c r="AE13" s="151"/>
      <c r="AF13" s="152"/>
      <c r="AG13" s="153"/>
      <c r="AH13" s="154"/>
      <c r="AI13" s="154"/>
    </row>
    <row r="14" spans="2:39" ht="18" customHeight="1" x14ac:dyDescent="0.15">
      <c r="B14" s="149" t="s">
        <v>85</v>
      </c>
      <c r="C14" s="149"/>
      <c r="D14" s="149"/>
      <c r="E14" s="150" t="s">
        <v>53</v>
      </c>
      <c r="F14" s="150" t="s">
        <v>53</v>
      </c>
      <c r="G14" s="150" t="s">
        <v>53</v>
      </c>
      <c r="H14" s="150" t="s">
        <v>40</v>
      </c>
      <c r="I14" s="150" t="s">
        <v>40</v>
      </c>
      <c r="J14" s="150" t="s">
        <v>30</v>
      </c>
      <c r="K14" s="150" t="s">
        <v>30</v>
      </c>
      <c r="L14" s="151"/>
      <c r="M14" s="151"/>
      <c r="N14" s="151"/>
      <c r="O14" s="151"/>
      <c r="P14" s="151"/>
      <c r="Q14" s="151"/>
      <c r="R14" s="151"/>
      <c r="S14" s="151"/>
      <c r="T14" s="151"/>
      <c r="U14" s="151"/>
      <c r="V14" s="151"/>
      <c r="W14" s="151"/>
      <c r="X14" s="151"/>
      <c r="Y14" s="151"/>
      <c r="Z14" s="151"/>
      <c r="AA14" s="151"/>
      <c r="AB14" s="151"/>
      <c r="AC14" s="151"/>
      <c r="AD14" s="151"/>
      <c r="AE14" s="151"/>
      <c r="AF14" s="152"/>
      <c r="AG14" s="153"/>
      <c r="AH14" s="154"/>
      <c r="AI14" s="154"/>
    </row>
    <row r="15" spans="2:39" ht="18" customHeight="1" x14ac:dyDescent="0.15">
      <c r="B15" s="154"/>
      <c r="C15" s="154"/>
      <c r="D15" s="154"/>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5"/>
      <c r="AG15" s="153"/>
      <c r="AH15" s="154"/>
      <c r="AI15" s="154"/>
    </row>
    <row r="16" spans="2:39" ht="18" customHeight="1" x14ac:dyDescent="0.15">
      <c r="B16" s="154"/>
      <c r="C16" s="154"/>
      <c r="D16" s="154"/>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5"/>
      <c r="AG16" s="153"/>
      <c r="AH16" s="154"/>
      <c r="AI16" s="154"/>
    </row>
    <row r="17" spans="2:37" ht="18" customHeight="1" x14ac:dyDescent="0.15">
      <c r="B17" s="154"/>
      <c r="C17" s="154"/>
      <c r="D17" s="154"/>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5"/>
      <c r="AG17" s="153"/>
      <c r="AH17" s="154"/>
      <c r="AI17" s="154"/>
    </row>
    <row r="18" spans="2:37" ht="18" customHeight="1" x14ac:dyDescent="0.15">
      <c r="B18" s="154"/>
      <c r="C18" s="154"/>
      <c r="D18" s="154"/>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5"/>
      <c r="AG18" s="153"/>
      <c r="AH18" s="154"/>
      <c r="AI18" s="154"/>
    </row>
    <row r="19" spans="2:37" ht="18" customHeight="1" x14ac:dyDescent="0.15">
      <c r="B19" s="154"/>
      <c r="C19" s="154"/>
      <c r="D19" s="154"/>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5"/>
      <c r="AG19" s="153"/>
      <c r="AH19" s="154"/>
      <c r="AI19" s="154"/>
    </row>
    <row r="20" spans="2:37" ht="18" customHeight="1" x14ac:dyDescent="0.15">
      <c r="B20" s="154"/>
      <c r="C20" s="154"/>
      <c r="D20" s="154"/>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5"/>
      <c r="AG20" s="153"/>
      <c r="AH20" s="154"/>
      <c r="AI20" s="154"/>
    </row>
    <row r="21" spans="2:37" ht="18" customHeight="1" x14ac:dyDescent="0.15">
      <c r="B21" s="154"/>
      <c r="C21" s="154"/>
      <c r="D21" s="154"/>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5"/>
      <c r="AG21" s="153"/>
      <c r="AH21" s="154"/>
      <c r="AI21" s="154"/>
    </row>
    <row r="22" spans="2:37" ht="18" customHeight="1" x14ac:dyDescent="0.15">
      <c r="B22" s="154"/>
      <c r="C22" s="154"/>
      <c r="D22" s="154"/>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3"/>
      <c r="AH22" s="154"/>
      <c r="AI22" s="154"/>
    </row>
    <row r="23" spans="2:37" ht="18" customHeight="1" x14ac:dyDescent="0.15">
      <c r="B23" s="154"/>
      <c r="C23" s="154"/>
      <c r="D23" s="154"/>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3"/>
      <c r="AH23" s="154"/>
      <c r="AI23" s="154"/>
    </row>
    <row r="24" spans="2:37" ht="18" customHeight="1" thickBot="1" x14ac:dyDescent="0.2">
      <c r="B24" s="156"/>
      <c r="D24" s="156"/>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3"/>
      <c r="AH24" s="154"/>
      <c r="AI24" s="154"/>
    </row>
    <row r="25" spans="2:37" ht="18" customHeight="1" thickTop="1" x14ac:dyDescent="0.15">
      <c r="B25" s="158" t="s">
        <v>86</v>
      </c>
      <c r="C25" s="159" t="s">
        <v>87</v>
      </c>
      <c r="D25" s="159"/>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I25" s="161"/>
    </row>
    <row r="26" spans="2:37" ht="30" customHeight="1" x14ac:dyDescent="0.15">
      <c r="B26" s="149"/>
      <c r="C26" s="149" t="s">
        <v>88</v>
      </c>
      <c r="D26" s="149"/>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I26" s="163"/>
    </row>
    <row r="27" spans="2:37" ht="8.25" customHeight="1" x14ac:dyDescent="0.15">
      <c r="B27" s="164"/>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I27" s="163"/>
    </row>
    <row r="28" spans="2:37" x14ac:dyDescent="0.15">
      <c r="B28" s="166" t="s">
        <v>62</v>
      </c>
      <c r="C28" s="167"/>
      <c r="D28" s="167"/>
      <c r="E28" s="168"/>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9"/>
      <c r="AJ28" s="170"/>
      <c r="AK28" s="170"/>
    </row>
    <row r="29" spans="2:37" ht="6" customHeight="1" x14ac:dyDescent="0.15">
      <c r="B29" s="166"/>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3"/>
    </row>
    <row r="30" spans="2:37" x14ac:dyDescent="0.15">
      <c r="B30" s="166" t="s">
        <v>63</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3"/>
    </row>
    <row r="31" spans="2:37" x14ac:dyDescent="0.15">
      <c r="B31" s="166" t="s">
        <v>89</v>
      </c>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3"/>
    </row>
    <row r="32" spans="2:37" ht="6.75" customHeight="1" x14ac:dyDescent="0.15">
      <c r="B32" s="166"/>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3"/>
    </row>
    <row r="33" spans="2:35" x14ac:dyDescent="0.15">
      <c r="B33" s="166" t="s">
        <v>90</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3"/>
    </row>
    <row r="34" spans="2:35" x14ac:dyDescent="0.15">
      <c r="B34" s="166" t="s">
        <v>89</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3"/>
    </row>
    <row r="35" spans="2:35" ht="6.75" customHeight="1" x14ac:dyDescent="0.15">
      <c r="B35" s="166"/>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3"/>
    </row>
    <row r="36" spans="2:35" x14ac:dyDescent="0.15">
      <c r="B36" s="166" t="s">
        <v>91</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3"/>
    </row>
    <row r="37" spans="2:35" x14ac:dyDescent="0.15">
      <c r="B37" s="166" t="s">
        <v>89</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3"/>
    </row>
    <row r="38" spans="2:35" ht="6" customHeight="1" x14ac:dyDescent="0.15">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row>
    <row r="39" spans="2:35" ht="6" customHeight="1" x14ac:dyDescent="0.15">
      <c r="B39" s="174"/>
      <c r="C39" s="167"/>
      <c r="D39" s="167"/>
      <c r="E39" s="167"/>
    </row>
    <row r="40" spans="2:35" ht="6.75" customHeight="1" x14ac:dyDescent="0.15">
      <c r="B40" s="174"/>
      <c r="C40" s="167"/>
      <c r="D40" s="167"/>
      <c r="E40" s="167"/>
    </row>
    <row r="41" spans="2:35" x14ac:dyDescent="0.15">
      <c r="B41" s="175" t="s">
        <v>92</v>
      </c>
    </row>
    <row r="42" spans="2:35" x14ac:dyDescent="0.15">
      <c r="B42" s="175" t="s">
        <v>93</v>
      </c>
    </row>
    <row r="43" spans="2:35" x14ac:dyDescent="0.15">
      <c r="B43" s="175" t="s">
        <v>94</v>
      </c>
    </row>
    <row r="44" spans="2:35" x14ac:dyDescent="0.15">
      <c r="B44" s="175" t="s">
        <v>95</v>
      </c>
    </row>
    <row r="45" spans="2:35" x14ac:dyDescent="0.15">
      <c r="B45" s="175" t="s">
        <v>96</v>
      </c>
    </row>
    <row r="46" spans="2:35" x14ac:dyDescent="0.15">
      <c r="B46" s="175" t="s">
        <v>97</v>
      </c>
    </row>
    <row r="47" spans="2:35" x14ac:dyDescent="0.15">
      <c r="B47" s="175" t="s">
        <v>98</v>
      </c>
    </row>
    <row r="48" spans="2:35" x14ac:dyDescent="0.15">
      <c r="B48" s="175" t="s">
        <v>99</v>
      </c>
    </row>
    <row r="49" spans="2:2" x14ac:dyDescent="0.15">
      <c r="B49" s="175" t="s">
        <v>100</v>
      </c>
    </row>
    <row r="50" spans="2:2" x14ac:dyDescent="0.15">
      <c r="B50" s="175" t="s">
        <v>101</v>
      </c>
    </row>
    <row r="51" spans="2:2" ht="14.25" x14ac:dyDescent="0.15">
      <c r="B51" s="176" t="s">
        <v>102</v>
      </c>
    </row>
    <row r="52" spans="2:2" x14ac:dyDescent="0.15">
      <c r="B52" s="175" t="s">
        <v>103</v>
      </c>
    </row>
    <row r="53" spans="2:2" x14ac:dyDescent="0.15">
      <c r="B53" s="175" t="s">
        <v>104</v>
      </c>
    </row>
    <row r="54" spans="2:2" x14ac:dyDescent="0.15">
      <c r="B54" s="175" t="s">
        <v>105</v>
      </c>
    </row>
    <row r="55" spans="2:2" x14ac:dyDescent="0.15">
      <c r="B55" s="175" t="s">
        <v>106</v>
      </c>
    </row>
    <row r="56" spans="2:2" x14ac:dyDescent="0.15">
      <c r="B56" s="175" t="s">
        <v>107</v>
      </c>
    </row>
    <row r="57" spans="2:2" x14ac:dyDescent="0.15">
      <c r="B57" s="175" t="s">
        <v>108</v>
      </c>
    </row>
    <row r="58" spans="2:2" x14ac:dyDescent="0.15">
      <c r="B58" s="175" t="s">
        <v>109</v>
      </c>
    </row>
    <row r="59" spans="2:2" x14ac:dyDescent="0.15">
      <c r="B59" s="175" t="s">
        <v>110</v>
      </c>
    </row>
    <row r="60" spans="2:2" x14ac:dyDescent="0.15">
      <c r="B60" s="175" t="s">
        <v>111</v>
      </c>
    </row>
    <row r="61" spans="2:2" x14ac:dyDescent="0.15">
      <c r="B61" s="175" t="s">
        <v>112</v>
      </c>
    </row>
    <row r="62" spans="2:2" x14ac:dyDescent="0.15">
      <c r="B62" s="175"/>
    </row>
    <row r="63" spans="2:2" x14ac:dyDescent="0.15">
      <c r="B63" s="175"/>
    </row>
    <row r="64" spans="2:2" x14ac:dyDescent="0.15">
      <c r="B64" s="175"/>
    </row>
    <row r="65" spans="2:2" x14ac:dyDescent="0.15">
      <c r="B65" s="175"/>
    </row>
    <row r="66" spans="2:2" x14ac:dyDescent="0.15">
      <c r="B66" s="175"/>
    </row>
    <row r="67" spans="2:2" x14ac:dyDescent="0.15">
      <c r="B67" s="175"/>
    </row>
    <row r="68" spans="2:2" x14ac:dyDescent="0.15">
      <c r="B68" s="175"/>
    </row>
    <row r="69" spans="2:2" x14ac:dyDescent="0.15">
      <c r="B69" s="175"/>
    </row>
    <row r="70" spans="2:2" x14ac:dyDescent="0.15">
      <c r="B70" s="175"/>
    </row>
    <row r="71" spans="2:2" x14ac:dyDescent="0.15">
      <c r="B71" s="175"/>
    </row>
    <row r="72" spans="2:2" x14ac:dyDescent="0.15">
      <c r="B72" s="175"/>
    </row>
    <row r="73" spans="2:2" x14ac:dyDescent="0.15">
      <c r="B73" s="175"/>
    </row>
    <row r="74" spans="2:2" x14ac:dyDescent="0.15">
      <c r="B74" s="175"/>
    </row>
    <row r="75" spans="2:2" x14ac:dyDescent="0.15">
      <c r="B75" s="175"/>
    </row>
    <row r="76" spans="2:2" x14ac:dyDescent="0.15">
      <c r="B76" s="175"/>
    </row>
    <row r="77" spans="2:2" x14ac:dyDescent="0.15">
      <c r="B77" s="175"/>
    </row>
    <row r="78" spans="2:2" x14ac:dyDescent="0.15">
      <c r="B78" s="175"/>
    </row>
    <row r="79" spans="2:2" x14ac:dyDescent="0.15">
      <c r="B79" s="175"/>
    </row>
    <row r="80" spans="2:2" x14ac:dyDescent="0.15">
      <c r="B80" s="175"/>
    </row>
    <row r="81" spans="2:2" x14ac:dyDescent="0.15">
      <c r="B81" s="175"/>
    </row>
    <row r="82" spans="2:2" x14ac:dyDescent="0.15">
      <c r="B82" s="175"/>
    </row>
    <row r="83" spans="2:2" x14ac:dyDescent="0.15">
      <c r="B83" s="175"/>
    </row>
    <row r="84" spans="2:2" x14ac:dyDescent="0.15">
      <c r="B84" s="175"/>
    </row>
    <row r="85" spans="2:2" x14ac:dyDescent="0.15">
      <c r="B85" s="175"/>
    </row>
    <row r="86" spans="2:2" x14ac:dyDescent="0.15">
      <c r="B86" s="175"/>
    </row>
    <row r="87" spans="2:2" x14ac:dyDescent="0.15">
      <c r="B87" s="175"/>
    </row>
    <row r="88" spans="2:2" x14ac:dyDescent="0.15">
      <c r="B88" s="175"/>
    </row>
    <row r="89" spans="2:2" x14ac:dyDescent="0.15">
      <c r="B89" s="17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7"/>
  <printOptions horizontalCentered="1"/>
  <pageMargins left="0.23622047244094491" right="0.23622047244094491" top="0.74803149606299213" bottom="0.74803149606299213" header="0.31496062992125984" footer="0.31496062992125984"/>
  <pageSetup paperSize="9" scale="60" orientation="portrait"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G608" sqref="G608"/>
    </sheetView>
  </sheetViews>
  <sheetFormatPr defaultRowHeight="13.5" x14ac:dyDescent="0.15"/>
  <cols>
    <col min="1" max="1" width="1.625" style="178" customWidth="1"/>
    <col min="2" max="2" width="9.625" style="178" customWidth="1"/>
    <col min="3" max="3" width="8.625" style="178" customWidth="1"/>
    <col min="4" max="4" width="5.625" style="178" customWidth="1"/>
    <col min="5" max="6" width="15.625" style="178" customWidth="1"/>
    <col min="7" max="7" width="5.625" style="178" customWidth="1"/>
    <col min="8" max="8" width="16.625" style="178" customWidth="1"/>
    <col min="9" max="9" width="5.625" style="178" customWidth="1"/>
    <col min="10" max="10" width="15.625" style="178" customWidth="1"/>
    <col min="11" max="11" width="5.625" style="178" customWidth="1"/>
    <col min="12" max="12" width="3.125" style="178" customWidth="1"/>
    <col min="13" max="18" width="4.625" style="178" customWidth="1"/>
    <col min="19" max="19" width="1.625" style="178" customWidth="1"/>
    <col min="20" max="21" width="9" style="178"/>
    <col min="22" max="22" width="18.5" style="178" bestFit="1" customWidth="1"/>
    <col min="23" max="23" width="29.875" style="178" bestFit="1" customWidth="1"/>
    <col min="24" max="24" width="30.375" style="178" bestFit="1" customWidth="1"/>
    <col min="25" max="16384" width="9" style="178"/>
  </cols>
  <sheetData>
    <row r="1" spans="2:24" x14ac:dyDescent="0.15">
      <c r="B1" s="177" t="s">
        <v>113</v>
      </c>
      <c r="K1" s="179" t="s">
        <v>114</v>
      </c>
      <c r="L1" s="180"/>
      <c r="M1" s="180"/>
      <c r="N1" s="181" t="s">
        <v>115</v>
      </c>
      <c r="O1" s="182"/>
      <c r="P1" s="181" t="s">
        <v>116</v>
      </c>
      <c r="Q1" s="182"/>
      <c r="R1" s="181" t="s">
        <v>117</v>
      </c>
    </row>
    <row r="2" spans="2:24" ht="18.75" x14ac:dyDescent="0.15">
      <c r="B2" s="183" t="s">
        <v>118</v>
      </c>
      <c r="C2" s="183"/>
      <c r="D2" s="183"/>
      <c r="E2" s="183"/>
      <c r="F2" s="183"/>
      <c r="G2" s="183"/>
      <c r="H2" s="183"/>
      <c r="I2" s="183"/>
      <c r="J2" s="183"/>
      <c r="K2" s="183"/>
      <c r="L2" s="183"/>
      <c r="M2" s="183"/>
      <c r="N2" s="183"/>
      <c r="O2" s="183"/>
      <c r="P2" s="183"/>
      <c r="Q2" s="183"/>
      <c r="R2" s="183"/>
    </row>
    <row r="3" spans="2:24" ht="7.5" customHeight="1" x14ac:dyDescent="0.15">
      <c r="B3" s="184"/>
      <c r="C3" s="184"/>
      <c r="D3" s="184"/>
      <c r="E3" s="184"/>
      <c r="F3" s="184"/>
      <c r="G3" s="184"/>
      <c r="H3" s="184"/>
      <c r="I3" s="184"/>
      <c r="J3" s="184"/>
      <c r="K3" s="184"/>
      <c r="L3" s="184"/>
      <c r="M3" s="184"/>
      <c r="N3" s="184"/>
      <c r="O3" s="184"/>
      <c r="P3" s="184"/>
      <c r="Q3" s="184"/>
      <c r="R3" s="184"/>
    </row>
    <row r="4" spans="2:24" ht="24.95" customHeight="1" x14ac:dyDescent="0.15">
      <c r="I4" s="179" t="s">
        <v>119</v>
      </c>
      <c r="J4" s="185"/>
      <c r="K4" s="185"/>
      <c r="L4" s="185"/>
      <c r="M4" s="185"/>
      <c r="N4" s="185"/>
      <c r="O4" s="185"/>
      <c r="P4" s="185"/>
      <c r="Q4" s="185"/>
      <c r="R4" s="185"/>
    </row>
    <row r="5" spans="2:24" ht="24.95" customHeight="1" x14ac:dyDescent="0.15">
      <c r="I5" s="179" t="s">
        <v>120</v>
      </c>
      <c r="J5" s="186"/>
      <c r="K5" s="186"/>
      <c r="L5" s="186"/>
      <c r="M5" s="186"/>
      <c r="N5" s="186"/>
      <c r="O5" s="186"/>
      <c r="P5" s="186"/>
      <c r="Q5" s="186"/>
      <c r="R5" s="186"/>
    </row>
    <row r="6" spans="2:24" ht="24.95" customHeight="1" x14ac:dyDescent="0.15">
      <c r="I6" s="179" t="s">
        <v>121</v>
      </c>
      <c r="J6" s="186"/>
      <c r="K6" s="186"/>
      <c r="L6" s="186"/>
      <c r="M6" s="186"/>
      <c r="N6" s="186"/>
      <c r="O6" s="186"/>
      <c r="P6" s="186"/>
      <c r="Q6" s="186"/>
      <c r="R6" s="186"/>
    </row>
    <row r="7" spans="2:24" ht="9" customHeight="1" x14ac:dyDescent="0.15">
      <c r="I7" s="179"/>
      <c r="J7" s="187"/>
      <c r="K7" s="187"/>
      <c r="L7" s="187"/>
      <c r="M7" s="187"/>
      <c r="N7" s="187"/>
      <c r="O7" s="187"/>
      <c r="P7" s="187"/>
      <c r="Q7" s="187"/>
      <c r="R7" s="187"/>
    </row>
    <row r="8" spans="2:24" x14ac:dyDescent="0.15">
      <c r="B8" s="188" t="s">
        <v>122</v>
      </c>
      <c r="C8" s="188"/>
      <c r="D8" s="188"/>
      <c r="E8" s="189"/>
      <c r="F8" s="190" t="s">
        <v>123</v>
      </c>
      <c r="G8" s="190"/>
      <c r="H8" s="190"/>
      <c r="I8" s="190"/>
    </row>
    <row r="9" spans="2:24" hidden="1" x14ac:dyDescent="0.15">
      <c r="E9" s="189"/>
      <c r="F9" s="191" t="str">
        <f>IF(F8=別紙７参考資料!W19,別紙７参考資料!X18,別紙７参考資料!X17)</f>
        <v>介護職員</v>
      </c>
      <c r="G9" s="191"/>
      <c r="H9" s="191"/>
      <c r="I9" s="191"/>
    </row>
    <row r="10" spans="2:24" ht="9" customHeight="1" x14ac:dyDescent="0.15"/>
    <row r="11" spans="2:24" x14ac:dyDescent="0.15">
      <c r="B11" s="192" t="s">
        <v>124</v>
      </c>
      <c r="F11" s="193" t="s">
        <v>125</v>
      </c>
      <c r="G11" s="193"/>
      <c r="H11" s="193"/>
      <c r="I11" s="193"/>
      <c r="J11" s="179" t="s">
        <v>126</v>
      </c>
      <c r="K11" s="194"/>
    </row>
    <row r="12" spans="2:24" ht="9" customHeight="1" x14ac:dyDescent="0.15"/>
    <row r="13" spans="2:24" x14ac:dyDescent="0.15">
      <c r="B13" s="192" t="s">
        <v>127</v>
      </c>
    </row>
    <row r="14" spans="2:24" x14ac:dyDescent="0.15">
      <c r="B14" s="182" t="s">
        <v>128</v>
      </c>
      <c r="C14" s="195" t="s">
        <v>129</v>
      </c>
      <c r="D14" s="195"/>
      <c r="E14" s="195"/>
      <c r="F14" s="195"/>
      <c r="G14" s="195"/>
      <c r="H14" s="195"/>
      <c r="I14" s="195"/>
      <c r="J14" s="195"/>
      <c r="K14" s="195"/>
      <c r="M14" s="196" t="s">
        <v>130</v>
      </c>
      <c r="N14" s="197"/>
      <c r="O14" s="197"/>
      <c r="P14" s="197"/>
      <c r="Q14" s="197"/>
      <c r="R14" s="198"/>
    </row>
    <row r="15" spans="2:24" ht="80.099999999999994" customHeight="1" x14ac:dyDescent="0.15">
      <c r="B15" s="199"/>
      <c r="C15" s="200" t="s">
        <v>131</v>
      </c>
      <c r="D15" s="200"/>
      <c r="E15" s="199"/>
      <c r="F15" s="201" t="s">
        <v>132</v>
      </c>
      <c r="G15" s="201"/>
      <c r="H15" s="201" t="s">
        <v>133</v>
      </c>
      <c r="I15" s="201"/>
      <c r="J15" s="200" t="s">
        <v>134</v>
      </c>
      <c r="K15" s="200"/>
      <c r="M15" s="202" t="str">
        <f>F8</f>
        <v>介護福祉士</v>
      </c>
      <c r="N15" s="203"/>
      <c r="O15" s="204"/>
      <c r="P15" s="202" t="str">
        <f>F9</f>
        <v>介護職員</v>
      </c>
      <c r="Q15" s="203"/>
      <c r="R15" s="204"/>
    </row>
    <row r="16" spans="2:24" ht="26.1" customHeight="1" x14ac:dyDescent="0.15">
      <c r="B16" s="205" t="s">
        <v>135</v>
      </c>
      <c r="C16" s="206"/>
      <c r="D16" s="207" t="s">
        <v>136</v>
      </c>
      <c r="E16" s="208" t="str">
        <f>$F$8</f>
        <v>介護福祉士</v>
      </c>
      <c r="F16" s="209"/>
      <c r="G16" s="210" t="s">
        <v>137</v>
      </c>
      <c r="H16" s="209"/>
      <c r="I16" s="210" t="s">
        <v>136</v>
      </c>
      <c r="J16" s="209"/>
      <c r="K16" s="210" t="s">
        <v>136</v>
      </c>
      <c r="M16" s="211" t="str">
        <f>IF(C16="","",F16+ROUNDDOWN((H16+J16)/C16,1))</f>
        <v/>
      </c>
      <c r="N16" s="212"/>
      <c r="O16" s="213"/>
      <c r="P16" s="211" t="str">
        <f>IF(C16="","",F17+ROUNDDOWN((H17+J17)/C16,1))</f>
        <v/>
      </c>
      <c r="Q16" s="212"/>
      <c r="R16" s="213"/>
      <c r="V16" s="214"/>
      <c r="W16" s="215" t="s">
        <v>138</v>
      </c>
      <c r="X16" s="215" t="s">
        <v>139</v>
      </c>
    </row>
    <row r="17" spans="2:24" ht="26.1" customHeight="1" x14ac:dyDescent="0.15">
      <c r="B17" s="216" t="s">
        <v>140</v>
      </c>
      <c r="C17" s="206"/>
      <c r="D17" s="217"/>
      <c r="E17" s="218" t="str">
        <f>$F$9</f>
        <v>介護職員</v>
      </c>
      <c r="F17" s="219"/>
      <c r="G17" s="220" t="s">
        <v>137</v>
      </c>
      <c r="H17" s="219"/>
      <c r="I17" s="220" t="s">
        <v>136</v>
      </c>
      <c r="J17" s="219"/>
      <c r="K17" s="220" t="s">
        <v>136</v>
      </c>
      <c r="M17" s="221"/>
      <c r="N17" s="222"/>
      <c r="O17" s="223"/>
      <c r="P17" s="221"/>
      <c r="Q17" s="222"/>
      <c r="R17" s="223"/>
      <c r="V17" s="224" t="s">
        <v>141</v>
      </c>
      <c r="W17" s="214" t="s">
        <v>123</v>
      </c>
      <c r="X17" s="214" t="s">
        <v>142</v>
      </c>
    </row>
    <row r="18" spans="2:24" ht="26.1" customHeight="1" x14ac:dyDescent="0.15">
      <c r="B18" s="225"/>
      <c r="C18" s="206"/>
      <c r="D18" s="207" t="s">
        <v>136</v>
      </c>
      <c r="E18" s="226" t="str">
        <f>$F$8</f>
        <v>介護福祉士</v>
      </c>
      <c r="F18" s="227"/>
      <c r="G18" s="228" t="s">
        <v>137</v>
      </c>
      <c r="H18" s="209"/>
      <c r="I18" s="228" t="s">
        <v>136</v>
      </c>
      <c r="J18" s="209"/>
      <c r="K18" s="228" t="s">
        <v>136</v>
      </c>
      <c r="M18" s="211" t="str">
        <f>IF(C18="","",F18+ROUNDDOWN((H18+J18)/C18,1))</f>
        <v/>
      </c>
      <c r="N18" s="212"/>
      <c r="O18" s="213"/>
      <c r="P18" s="211" t="str">
        <f>IF(C18="","",F19+ROUNDDOWN((H19+J19)/C18,1))</f>
        <v/>
      </c>
      <c r="Q18" s="212"/>
      <c r="R18" s="213"/>
      <c r="V18" s="229"/>
      <c r="W18" s="214" t="s">
        <v>143</v>
      </c>
      <c r="X18" s="214" t="s">
        <v>144</v>
      </c>
    </row>
    <row r="19" spans="2:24" ht="26.1" customHeight="1" x14ac:dyDescent="0.15">
      <c r="B19" s="216" t="s">
        <v>145</v>
      </c>
      <c r="C19" s="206"/>
      <c r="D19" s="217"/>
      <c r="E19" s="218" t="str">
        <f>$F$9</f>
        <v>介護職員</v>
      </c>
      <c r="F19" s="219"/>
      <c r="G19" s="220" t="s">
        <v>137</v>
      </c>
      <c r="H19" s="219"/>
      <c r="I19" s="220" t="s">
        <v>136</v>
      </c>
      <c r="J19" s="219"/>
      <c r="K19" s="220" t="s">
        <v>136</v>
      </c>
      <c r="M19" s="221"/>
      <c r="N19" s="222"/>
      <c r="O19" s="223"/>
      <c r="P19" s="221"/>
      <c r="Q19" s="222"/>
      <c r="R19" s="223"/>
      <c r="V19" s="229"/>
      <c r="W19" s="214" t="s">
        <v>146</v>
      </c>
      <c r="X19" s="214" t="s">
        <v>147</v>
      </c>
    </row>
    <row r="20" spans="2:24" ht="26.1" customHeight="1" x14ac:dyDescent="0.15">
      <c r="B20" s="225"/>
      <c r="C20" s="206"/>
      <c r="D20" s="207" t="s">
        <v>136</v>
      </c>
      <c r="E20" s="226" t="str">
        <f>$F$8</f>
        <v>介護福祉士</v>
      </c>
      <c r="F20" s="227"/>
      <c r="G20" s="228" t="s">
        <v>137</v>
      </c>
      <c r="H20" s="209"/>
      <c r="I20" s="228" t="s">
        <v>136</v>
      </c>
      <c r="J20" s="209"/>
      <c r="K20" s="228" t="s">
        <v>136</v>
      </c>
      <c r="M20" s="211" t="str">
        <f>IF(C20="","",F20+ROUNDDOWN((H20+J20)/C20,1))</f>
        <v/>
      </c>
      <c r="N20" s="212"/>
      <c r="O20" s="213"/>
      <c r="P20" s="211" t="str">
        <f>IF(C20="","",F21+ROUNDDOWN((H21+J21)/C20,1))</f>
        <v/>
      </c>
      <c r="Q20" s="212"/>
      <c r="R20" s="213"/>
      <c r="V20" s="229"/>
      <c r="W20" s="214" t="s">
        <v>147</v>
      </c>
      <c r="X20" s="214" t="s">
        <v>147</v>
      </c>
    </row>
    <row r="21" spans="2:24" ht="26.1" customHeight="1" x14ac:dyDescent="0.15">
      <c r="B21" s="216" t="s">
        <v>148</v>
      </c>
      <c r="C21" s="206"/>
      <c r="D21" s="217"/>
      <c r="E21" s="218" t="str">
        <f>$F$9</f>
        <v>介護職員</v>
      </c>
      <c r="F21" s="219"/>
      <c r="G21" s="220" t="s">
        <v>137</v>
      </c>
      <c r="H21" s="219"/>
      <c r="I21" s="220" t="s">
        <v>136</v>
      </c>
      <c r="J21" s="219"/>
      <c r="K21" s="220" t="s">
        <v>136</v>
      </c>
      <c r="M21" s="221"/>
      <c r="N21" s="222"/>
      <c r="O21" s="223"/>
      <c r="P21" s="221"/>
      <c r="Q21" s="222"/>
      <c r="R21" s="223"/>
      <c r="V21" s="229"/>
      <c r="W21" s="214" t="s">
        <v>147</v>
      </c>
      <c r="X21" s="214" t="s">
        <v>147</v>
      </c>
    </row>
    <row r="22" spans="2:24" ht="26.1" customHeight="1" x14ac:dyDescent="0.15">
      <c r="B22" s="225"/>
      <c r="C22" s="206"/>
      <c r="D22" s="207" t="s">
        <v>136</v>
      </c>
      <c r="E22" s="226" t="str">
        <f>$F$8</f>
        <v>介護福祉士</v>
      </c>
      <c r="F22" s="227"/>
      <c r="G22" s="228" t="s">
        <v>137</v>
      </c>
      <c r="H22" s="209"/>
      <c r="I22" s="228" t="s">
        <v>136</v>
      </c>
      <c r="J22" s="209"/>
      <c r="K22" s="228" t="s">
        <v>136</v>
      </c>
      <c r="M22" s="211" t="str">
        <f>IF(C22="","",F22+ROUNDDOWN((H22+J22)/C22,1))</f>
        <v/>
      </c>
      <c r="N22" s="212"/>
      <c r="O22" s="213"/>
      <c r="P22" s="211" t="str">
        <f>IF(C22="","",F23+ROUNDDOWN((H23+J23)/C22,1))</f>
        <v/>
      </c>
      <c r="Q22" s="212"/>
      <c r="R22" s="213"/>
      <c r="V22" s="230"/>
      <c r="W22" s="214" t="s">
        <v>147</v>
      </c>
      <c r="X22" s="214" t="s">
        <v>147</v>
      </c>
    </row>
    <row r="23" spans="2:24" ht="26.1" customHeight="1" x14ac:dyDescent="0.15">
      <c r="B23" s="216" t="s">
        <v>149</v>
      </c>
      <c r="C23" s="206"/>
      <c r="D23" s="217"/>
      <c r="E23" s="218" t="str">
        <f>$F$9</f>
        <v>介護職員</v>
      </c>
      <c r="F23" s="219"/>
      <c r="G23" s="220" t="s">
        <v>137</v>
      </c>
      <c r="H23" s="219"/>
      <c r="I23" s="220" t="s">
        <v>136</v>
      </c>
      <c r="J23" s="219"/>
      <c r="K23" s="220" t="s">
        <v>136</v>
      </c>
      <c r="M23" s="221"/>
      <c r="N23" s="222"/>
      <c r="O23" s="223"/>
      <c r="P23" s="221"/>
      <c r="Q23" s="222"/>
      <c r="R23" s="223"/>
    </row>
    <row r="24" spans="2:24" ht="26.1" customHeight="1" x14ac:dyDescent="0.15">
      <c r="B24" s="225"/>
      <c r="C24" s="206"/>
      <c r="D24" s="207" t="s">
        <v>136</v>
      </c>
      <c r="E24" s="226" t="str">
        <f>$F$8</f>
        <v>介護福祉士</v>
      </c>
      <c r="F24" s="227"/>
      <c r="G24" s="228" t="s">
        <v>137</v>
      </c>
      <c r="H24" s="209"/>
      <c r="I24" s="228" t="s">
        <v>136</v>
      </c>
      <c r="J24" s="209"/>
      <c r="K24" s="228" t="s">
        <v>136</v>
      </c>
      <c r="M24" s="211" t="str">
        <f>IF(C24="","",F24+ROUNDDOWN((H24+J24)/C24,1))</f>
        <v/>
      </c>
      <c r="N24" s="212"/>
      <c r="O24" s="213"/>
      <c r="P24" s="211" t="str">
        <f>IF(C24="","",F25+ROUNDDOWN((H25+J25)/C24,1))</f>
        <v/>
      </c>
      <c r="Q24" s="212"/>
      <c r="R24" s="213"/>
    </row>
    <row r="25" spans="2:24" ht="26.1" customHeight="1" x14ac:dyDescent="0.15">
      <c r="B25" s="216" t="s">
        <v>150</v>
      </c>
      <c r="C25" s="206"/>
      <c r="D25" s="217"/>
      <c r="E25" s="218" t="str">
        <f>$F$9</f>
        <v>介護職員</v>
      </c>
      <c r="F25" s="219"/>
      <c r="G25" s="220" t="s">
        <v>137</v>
      </c>
      <c r="H25" s="219"/>
      <c r="I25" s="220" t="s">
        <v>136</v>
      </c>
      <c r="J25" s="219"/>
      <c r="K25" s="220" t="s">
        <v>136</v>
      </c>
      <c r="M25" s="221"/>
      <c r="N25" s="222"/>
      <c r="O25" s="223"/>
      <c r="P25" s="221"/>
      <c r="Q25" s="222"/>
      <c r="R25" s="223"/>
    </row>
    <row r="26" spans="2:24" ht="26.1" customHeight="1" x14ac:dyDescent="0.15">
      <c r="B26" s="225"/>
      <c r="C26" s="206"/>
      <c r="D26" s="207" t="s">
        <v>136</v>
      </c>
      <c r="E26" s="226" t="str">
        <f>$F$8</f>
        <v>介護福祉士</v>
      </c>
      <c r="F26" s="227"/>
      <c r="G26" s="228" t="s">
        <v>137</v>
      </c>
      <c r="H26" s="209"/>
      <c r="I26" s="228" t="s">
        <v>136</v>
      </c>
      <c r="J26" s="209"/>
      <c r="K26" s="228" t="s">
        <v>136</v>
      </c>
      <c r="M26" s="211" t="str">
        <f>IF(C26="","",F26+ROUNDDOWN((H26+J26)/C26,1))</f>
        <v/>
      </c>
      <c r="N26" s="212"/>
      <c r="O26" s="213"/>
      <c r="P26" s="211" t="str">
        <f>IF(C26="","",F27+ROUNDDOWN((H27+J27)/C26,1))</f>
        <v/>
      </c>
      <c r="Q26" s="212"/>
      <c r="R26" s="213"/>
    </row>
    <row r="27" spans="2:24" ht="26.1" customHeight="1" x14ac:dyDescent="0.15">
      <c r="B27" s="216" t="s">
        <v>151</v>
      </c>
      <c r="C27" s="206"/>
      <c r="D27" s="217"/>
      <c r="E27" s="218" t="str">
        <f>$F$9</f>
        <v>介護職員</v>
      </c>
      <c r="F27" s="219"/>
      <c r="G27" s="220" t="s">
        <v>137</v>
      </c>
      <c r="H27" s="219"/>
      <c r="I27" s="220" t="s">
        <v>136</v>
      </c>
      <c r="J27" s="219"/>
      <c r="K27" s="220" t="s">
        <v>136</v>
      </c>
      <c r="M27" s="221"/>
      <c r="N27" s="222"/>
      <c r="O27" s="223"/>
      <c r="P27" s="221"/>
      <c r="Q27" s="222"/>
      <c r="R27" s="223"/>
    </row>
    <row r="28" spans="2:24" ht="26.1" customHeight="1" x14ac:dyDescent="0.15">
      <c r="B28" s="225"/>
      <c r="C28" s="206"/>
      <c r="D28" s="207" t="s">
        <v>136</v>
      </c>
      <c r="E28" s="226" t="str">
        <f>$F$8</f>
        <v>介護福祉士</v>
      </c>
      <c r="F28" s="227"/>
      <c r="G28" s="228" t="s">
        <v>137</v>
      </c>
      <c r="H28" s="209"/>
      <c r="I28" s="228" t="s">
        <v>136</v>
      </c>
      <c r="J28" s="209"/>
      <c r="K28" s="228" t="s">
        <v>136</v>
      </c>
      <c r="M28" s="211" t="str">
        <f>IF(C28="","",F28+ROUNDDOWN((H28+J28)/C28,1))</f>
        <v/>
      </c>
      <c r="N28" s="212"/>
      <c r="O28" s="213"/>
      <c r="P28" s="211" t="str">
        <f>IF(C28="","",F29+ROUNDDOWN((H29+J29)/C28,1))</f>
        <v/>
      </c>
      <c r="Q28" s="212"/>
      <c r="R28" s="213"/>
    </row>
    <row r="29" spans="2:24" ht="26.1" customHeight="1" x14ac:dyDescent="0.15">
      <c r="B29" s="216" t="s">
        <v>152</v>
      </c>
      <c r="C29" s="206"/>
      <c r="D29" s="217"/>
      <c r="E29" s="218" t="str">
        <f>$F$9</f>
        <v>介護職員</v>
      </c>
      <c r="F29" s="219"/>
      <c r="G29" s="220" t="s">
        <v>137</v>
      </c>
      <c r="H29" s="219"/>
      <c r="I29" s="220" t="s">
        <v>136</v>
      </c>
      <c r="J29" s="219"/>
      <c r="K29" s="220" t="s">
        <v>136</v>
      </c>
      <c r="M29" s="221"/>
      <c r="N29" s="222"/>
      <c r="O29" s="223"/>
      <c r="P29" s="221"/>
      <c r="Q29" s="222"/>
      <c r="R29" s="223"/>
    </row>
    <row r="30" spans="2:24" ht="26.1" customHeight="1" x14ac:dyDescent="0.15">
      <c r="B30" s="225"/>
      <c r="C30" s="206"/>
      <c r="D30" s="207" t="s">
        <v>136</v>
      </c>
      <c r="E30" s="226" t="str">
        <f>$F$8</f>
        <v>介護福祉士</v>
      </c>
      <c r="F30" s="227"/>
      <c r="G30" s="228" t="s">
        <v>137</v>
      </c>
      <c r="H30" s="209"/>
      <c r="I30" s="228" t="s">
        <v>136</v>
      </c>
      <c r="J30" s="209"/>
      <c r="K30" s="228" t="s">
        <v>136</v>
      </c>
      <c r="M30" s="211" t="str">
        <f>IF(C30="","",F30+ROUNDDOWN((H30+J30)/C30,1))</f>
        <v/>
      </c>
      <c r="N30" s="212"/>
      <c r="O30" s="213"/>
      <c r="P30" s="211" t="str">
        <f>IF(C30="","",F31+ROUNDDOWN((H31+J31)/C30,1))</f>
        <v/>
      </c>
      <c r="Q30" s="212"/>
      <c r="R30" s="213"/>
    </row>
    <row r="31" spans="2:24" ht="26.1" customHeight="1" x14ac:dyDescent="0.15">
      <c r="B31" s="216" t="s">
        <v>153</v>
      </c>
      <c r="C31" s="206"/>
      <c r="D31" s="217"/>
      <c r="E31" s="218" t="str">
        <f>$F$9</f>
        <v>介護職員</v>
      </c>
      <c r="F31" s="219"/>
      <c r="G31" s="220" t="s">
        <v>137</v>
      </c>
      <c r="H31" s="219"/>
      <c r="I31" s="220" t="s">
        <v>136</v>
      </c>
      <c r="J31" s="219"/>
      <c r="K31" s="220" t="s">
        <v>136</v>
      </c>
      <c r="M31" s="221"/>
      <c r="N31" s="222"/>
      <c r="O31" s="223"/>
      <c r="P31" s="221"/>
      <c r="Q31" s="222"/>
      <c r="R31" s="223"/>
    </row>
    <row r="32" spans="2:24" ht="26.1" customHeight="1" x14ac:dyDescent="0.15">
      <c r="B32" s="225"/>
      <c r="C32" s="206"/>
      <c r="D32" s="207" t="s">
        <v>136</v>
      </c>
      <c r="E32" s="226" t="str">
        <f>$F$8</f>
        <v>介護福祉士</v>
      </c>
      <c r="F32" s="227"/>
      <c r="G32" s="228" t="s">
        <v>137</v>
      </c>
      <c r="H32" s="209"/>
      <c r="I32" s="228" t="s">
        <v>136</v>
      </c>
      <c r="J32" s="209"/>
      <c r="K32" s="228" t="s">
        <v>136</v>
      </c>
      <c r="M32" s="211" t="str">
        <f>IF(C32="","",F32+ROUNDDOWN((H32+J32)/C32,1))</f>
        <v/>
      </c>
      <c r="N32" s="212"/>
      <c r="O32" s="213"/>
      <c r="P32" s="211" t="str">
        <f>IF(C32="","",F33+ROUNDDOWN((H33+J33)/C32,1))</f>
        <v/>
      </c>
      <c r="Q32" s="212"/>
      <c r="R32" s="213"/>
    </row>
    <row r="33" spans="2:18" ht="26.1" customHeight="1" x14ac:dyDescent="0.15">
      <c r="B33" s="216" t="s">
        <v>154</v>
      </c>
      <c r="C33" s="206"/>
      <c r="D33" s="217"/>
      <c r="E33" s="218" t="str">
        <f>$F$9</f>
        <v>介護職員</v>
      </c>
      <c r="F33" s="219"/>
      <c r="G33" s="220" t="s">
        <v>137</v>
      </c>
      <c r="H33" s="219"/>
      <c r="I33" s="220" t="s">
        <v>136</v>
      </c>
      <c r="J33" s="219"/>
      <c r="K33" s="220" t="s">
        <v>136</v>
      </c>
      <c r="M33" s="221"/>
      <c r="N33" s="222"/>
      <c r="O33" s="223"/>
      <c r="P33" s="221"/>
      <c r="Q33" s="222"/>
      <c r="R33" s="223"/>
    </row>
    <row r="34" spans="2:18" ht="26.1" customHeight="1" x14ac:dyDescent="0.15">
      <c r="B34" s="205" t="s">
        <v>155</v>
      </c>
      <c r="C34" s="206"/>
      <c r="D34" s="207" t="s">
        <v>136</v>
      </c>
      <c r="E34" s="226" t="str">
        <f>$F$8</f>
        <v>介護福祉士</v>
      </c>
      <c r="F34" s="227"/>
      <c r="G34" s="228" t="s">
        <v>137</v>
      </c>
      <c r="H34" s="209"/>
      <c r="I34" s="228" t="s">
        <v>136</v>
      </c>
      <c r="J34" s="209"/>
      <c r="K34" s="228" t="s">
        <v>136</v>
      </c>
      <c r="M34" s="211" t="str">
        <f>IF(C34="","",F34+ROUNDDOWN((H34+J34)/C34,1))</f>
        <v/>
      </c>
      <c r="N34" s="212"/>
      <c r="O34" s="213"/>
      <c r="P34" s="211" t="str">
        <f>IF(C34="","",F35+ROUNDDOWN((H35+J35)/C34,1))</f>
        <v/>
      </c>
      <c r="Q34" s="212"/>
      <c r="R34" s="213"/>
    </row>
    <row r="35" spans="2:18" ht="26.1" customHeight="1" x14ac:dyDescent="0.15">
      <c r="B35" s="216" t="s">
        <v>156</v>
      </c>
      <c r="C35" s="206"/>
      <c r="D35" s="217"/>
      <c r="E35" s="218" t="str">
        <f>$F$9</f>
        <v>介護職員</v>
      </c>
      <c r="F35" s="219"/>
      <c r="G35" s="220" t="s">
        <v>137</v>
      </c>
      <c r="H35" s="219"/>
      <c r="I35" s="220" t="s">
        <v>136</v>
      </c>
      <c r="J35" s="219"/>
      <c r="K35" s="220" t="s">
        <v>136</v>
      </c>
      <c r="M35" s="221"/>
      <c r="N35" s="222"/>
      <c r="O35" s="223"/>
      <c r="P35" s="221"/>
      <c r="Q35" s="222"/>
      <c r="R35" s="223"/>
    </row>
    <row r="36" spans="2:18" ht="26.1" customHeight="1" x14ac:dyDescent="0.15">
      <c r="B36" s="225"/>
      <c r="C36" s="206"/>
      <c r="D36" s="207" t="s">
        <v>136</v>
      </c>
      <c r="E36" s="226" t="str">
        <f>$F$8</f>
        <v>介護福祉士</v>
      </c>
      <c r="F36" s="227"/>
      <c r="G36" s="228" t="s">
        <v>137</v>
      </c>
      <c r="H36" s="209"/>
      <c r="I36" s="228" t="s">
        <v>136</v>
      </c>
      <c r="J36" s="209"/>
      <c r="K36" s="228" t="s">
        <v>136</v>
      </c>
      <c r="M36" s="211" t="str">
        <f>IF(C36="","",F36+ROUNDDOWN((H36+J36)/C36,1))</f>
        <v/>
      </c>
      <c r="N36" s="212"/>
      <c r="O36" s="213"/>
      <c r="P36" s="211" t="str">
        <f>IF(C36="","",F37+ROUNDDOWN((H37+J37)/C36,1))</f>
        <v/>
      </c>
      <c r="Q36" s="212"/>
      <c r="R36" s="213"/>
    </row>
    <row r="37" spans="2:18" ht="26.1" customHeight="1" x14ac:dyDescent="0.15">
      <c r="B37" s="216" t="s">
        <v>157</v>
      </c>
      <c r="C37" s="206"/>
      <c r="D37" s="217"/>
      <c r="E37" s="218" t="str">
        <f>$F$9</f>
        <v>介護職員</v>
      </c>
      <c r="F37" s="219"/>
      <c r="G37" s="220" t="s">
        <v>137</v>
      </c>
      <c r="H37" s="219"/>
      <c r="I37" s="220" t="s">
        <v>136</v>
      </c>
      <c r="J37" s="219"/>
      <c r="K37" s="220" t="s">
        <v>136</v>
      </c>
      <c r="M37" s="221"/>
      <c r="N37" s="222"/>
      <c r="O37" s="223"/>
      <c r="P37" s="221"/>
      <c r="Q37" s="222"/>
      <c r="R37" s="223"/>
    </row>
    <row r="38" spans="2:18" ht="6.75" customHeight="1" x14ac:dyDescent="0.15">
      <c r="B38" s="231"/>
      <c r="C38" s="232"/>
      <c r="D38" s="231"/>
      <c r="E38" s="233"/>
      <c r="F38" s="234"/>
      <c r="G38" s="235"/>
      <c r="H38" s="234"/>
      <c r="I38" s="235"/>
      <c r="J38" s="234"/>
      <c r="K38" s="235"/>
      <c r="M38" s="236"/>
      <c r="N38" s="236"/>
      <c r="O38" s="236"/>
      <c r="P38" s="236"/>
      <c r="Q38" s="236"/>
      <c r="R38" s="236"/>
    </row>
    <row r="39" spans="2:18" ht="20.100000000000001" customHeight="1" x14ac:dyDescent="0.15">
      <c r="H39" s="231"/>
      <c r="J39" s="191" t="s">
        <v>158</v>
      </c>
      <c r="K39" s="191"/>
      <c r="L39" s="191"/>
      <c r="M39" s="237" t="str">
        <f>IF(SUM(M16:O37)=0,"",SUM(M16:O37))</f>
        <v/>
      </c>
      <c r="N39" s="238"/>
      <c r="O39" s="239"/>
      <c r="P39" s="237" t="str">
        <f>IF(SUM(P16:R37)=0,"",SUM(P16:R37))</f>
        <v/>
      </c>
      <c r="Q39" s="238"/>
      <c r="R39" s="239"/>
    </row>
    <row r="40" spans="2:18" ht="20.100000000000001" customHeight="1" x14ac:dyDescent="0.15">
      <c r="H40" s="231"/>
      <c r="J40" s="191" t="s">
        <v>159</v>
      </c>
      <c r="K40" s="191"/>
      <c r="L40" s="191"/>
      <c r="M40" s="237" t="str">
        <f>IF(M39="","",ROUNDDOWN(M39/$K$11,1))</f>
        <v/>
      </c>
      <c r="N40" s="238"/>
      <c r="O40" s="239"/>
      <c r="P40" s="237" t="str">
        <f>IF(P39="","",ROUNDDOWN(P39/$K$11,1))</f>
        <v/>
      </c>
      <c r="Q40" s="238"/>
      <c r="R40" s="239"/>
    </row>
    <row r="41" spans="2:18" ht="18.75" customHeight="1" x14ac:dyDescent="0.15">
      <c r="J41" s="240" t="str">
        <f>$M$15</f>
        <v>介護福祉士</v>
      </c>
      <c r="K41" s="241"/>
      <c r="L41" s="241"/>
      <c r="M41" s="241"/>
      <c r="N41" s="241"/>
      <c r="O41" s="242"/>
      <c r="P41" s="243" t="str">
        <f>IF(M40="","",M40/P40)</f>
        <v/>
      </c>
      <c r="Q41" s="244"/>
      <c r="R41" s="245"/>
    </row>
    <row r="42" spans="2:18" ht="18.75" customHeight="1" x14ac:dyDescent="0.15">
      <c r="J42" s="246" t="s">
        <v>160</v>
      </c>
      <c r="K42" s="247"/>
      <c r="L42" s="247"/>
      <c r="M42" s="247"/>
      <c r="N42" s="247"/>
      <c r="O42" s="248"/>
      <c r="P42" s="249"/>
      <c r="Q42" s="250"/>
      <c r="R42" s="251"/>
    </row>
    <row r="43" spans="2:18" ht="18.75" customHeight="1" x14ac:dyDescent="0.15">
      <c r="J43" s="231"/>
      <c r="K43" s="231"/>
      <c r="L43" s="231"/>
      <c r="M43" s="231"/>
      <c r="N43" s="231"/>
      <c r="O43" s="231"/>
      <c r="P43" s="231"/>
      <c r="Q43" s="231"/>
      <c r="R43" s="252"/>
    </row>
    <row r="44" spans="2:18" ht="18.75" customHeight="1" x14ac:dyDescent="0.15">
      <c r="B44" s="182" t="s">
        <v>128</v>
      </c>
      <c r="C44" s="195" t="s">
        <v>161</v>
      </c>
      <c r="D44" s="195"/>
      <c r="E44" s="195"/>
      <c r="F44" s="195"/>
      <c r="G44" s="195"/>
      <c r="H44" s="195"/>
      <c r="I44" s="195"/>
      <c r="J44" s="195"/>
      <c r="K44" s="195"/>
      <c r="M44" s="196" t="s">
        <v>130</v>
      </c>
      <c r="N44" s="197"/>
      <c r="O44" s="197"/>
      <c r="P44" s="197"/>
      <c r="Q44" s="197"/>
      <c r="R44" s="198"/>
    </row>
    <row r="45" spans="2:18" ht="79.5" customHeight="1" x14ac:dyDescent="0.15">
      <c r="B45" s="199"/>
      <c r="C45" s="200" t="s">
        <v>131</v>
      </c>
      <c r="D45" s="200"/>
      <c r="E45" s="199"/>
      <c r="F45" s="201" t="s">
        <v>132</v>
      </c>
      <c r="G45" s="201"/>
      <c r="H45" s="201" t="s">
        <v>133</v>
      </c>
      <c r="I45" s="201"/>
      <c r="J45" s="200" t="s">
        <v>134</v>
      </c>
      <c r="K45" s="200"/>
      <c r="M45" s="202" t="str">
        <f>F8</f>
        <v>介護福祉士</v>
      </c>
      <c r="N45" s="203"/>
      <c r="O45" s="204"/>
      <c r="P45" s="202" t="str">
        <f>F9</f>
        <v>介護職員</v>
      </c>
      <c r="Q45" s="203"/>
      <c r="R45" s="204"/>
    </row>
    <row r="46" spans="2:18" ht="25.5" customHeight="1" x14ac:dyDescent="0.15">
      <c r="B46" s="205" t="s">
        <v>155</v>
      </c>
      <c r="C46" s="206"/>
      <c r="D46" s="207" t="s">
        <v>136</v>
      </c>
      <c r="E46" s="253" t="str">
        <f>$F$8</f>
        <v>介護福祉士</v>
      </c>
      <c r="F46" s="209"/>
      <c r="G46" s="210" t="s">
        <v>137</v>
      </c>
      <c r="H46" s="209"/>
      <c r="I46" s="210" t="s">
        <v>136</v>
      </c>
      <c r="J46" s="209"/>
      <c r="K46" s="210" t="s">
        <v>136</v>
      </c>
      <c r="M46" s="211" t="str">
        <f>IF(C46="","",F46+ROUNDDOWN((H46+J46)/C46,1))</f>
        <v/>
      </c>
      <c r="N46" s="212"/>
      <c r="O46" s="213"/>
      <c r="P46" s="211" t="str">
        <f>IF(C46="","",F47+ROUNDDOWN((H47+J47)/C46,1))</f>
        <v/>
      </c>
      <c r="Q46" s="212"/>
      <c r="R46" s="213"/>
    </row>
    <row r="47" spans="2:18" ht="25.5" customHeight="1" x14ac:dyDescent="0.15">
      <c r="B47" s="254" t="s">
        <v>140</v>
      </c>
      <c r="C47" s="206"/>
      <c r="D47" s="217"/>
      <c r="E47" s="255" t="str">
        <f>$F$9</f>
        <v>介護職員</v>
      </c>
      <c r="F47" s="219"/>
      <c r="G47" s="220" t="s">
        <v>137</v>
      </c>
      <c r="H47" s="219"/>
      <c r="I47" s="220" t="s">
        <v>136</v>
      </c>
      <c r="J47" s="219"/>
      <c r="K47" s="220" t="s">
        <v>136</v>
      </c>
      <c r="M47" s="221"/>
      <c r="N47" s="222"/>
      <c r="O47" s="223"/>
      <c r="P47" s="221"/>
      <c r="Q47" s="222"/>
      <c r="R47" s="223"/>
    </row>
    <row r="48" spans="2:18" ht="25.5" customHeight="1" x14ac:dyDescent="0.15">
      <c r="B48" s="256"/>
      <c r="C48" s="206"/>
      <c r="D48" s="207" t="s">
        <v>136</v>
      </c>
      <c r="E48" s="257" t="str">
        <f>$F$8</f>
        <v>介護福祉士</v>
      </c>
      <c r="F48" s="227"/>
      <c r="G48" s="228" t="s">
        <v>137</v>
      </c>
      <c r="H48" s="209"/>
      <c r="I48" s="228" t="s">
        <v>136</v>
      </c>
      <c r="J48" s="209"/>
      <c r="K48" s="228" t="s">
        <v>136</v>
      </c>
      <c r="M48" s="211" t="str">
        <f>IF(C48="","",F48+ROUNDDOWN((H48+J48)/C48,1))</f>
        <v/>
      </c>
      <c r="N48" s="212"/>
      <c r="O48" s="213"/>
      <c r="P48" s="211" t="str">
        <f>IF(C48="","",F49+ROUNDDOWN((H49+J49)/C48,1))</f>
        <v/>
      </c>
      <c r="Q48" s="212"/>
      <c r="R48" s="213"/>
    </row>
    <row r="49" spans="2:18" ht="25.5" customHeight="1" x14ac:dyDescent="0.15">
      <c r="B49" s="254" t="s">
        <v>145</v>
      </c>
      <c r="C49" s="206"/>
      <c r="D49" s="217"/>
      <c r="E49" s="255" t="str">
        <f>$F$9</f>
        <v>介護職員</v>
      </c>
      <c r="F49" s="219"/>
      <c r="G49" s="220" t="s">
        <v>137</v>
      </c>
      <c r="H49" s="219"/>
      <c r="I49" s="220" t="s">
        <v>136</v>
      </c>
      <c r="J49" s="219"/>
      <c r="K49" s="220" t="s">
        <v>136</v>
      </c>
      <c r="M49" s="221"/>
      <c r="N49" s="222"/>
      <c r="O49" s="223"/>
      <c r="P49" s="221"/>
      <c r="Q49" s="222"/>
      <c r="R49" s="223"/>
    </row>
    <row r="50" spans="2:18" ht="25.5" customHeight="1" x14ac:dyDescent="0.15">
      <c r="B50" s="256"/>
      <c r="C50" s="206"/>
      <c r="D50" s="207" t="s">
        <v>136</v>
      </c>
      <c r="E50" s="257" t="str">
        <f>$F$8</f>
        <v>介護福祉士</v>
      </c>
      <c r="F50" s="227"/>
      <c r="G50" s="228" t="s">
        <v>137</v>
      </c>
      <c r="H50" s="209"/>
      <c r="I50" s="228" t="s">
        <v>136</v>
      </c>
      <c r="J50" s="209"/>
      <c r="K50" s="228" t="s">
        <v>136</v>
      </c>
      <c r="M50" s="211" t="str">
        <f>IF(C50="","",F50+ROUNDDOWN((H50+J50)/C50,1))</f>
        <v/>
      </c>
      <c r="N50" s="212"/>
      <c r="O50" s="213"/>
      <c r="P50" s="211" t="str">
        <f>IF(C50="","",F51+ROUNDDOWN((H51+J51)/C50,1))</f>
        <v/>
      </c>
      <c r="Q50" s="212"/>
      <c r="R50" s="213"/>
    </row>
    <row r="51" spans="2:18" ht="25.5" customHeight="1" x14ac:dyDescent="0.15">
      <c r="B51" s="254" t="s">
        <v>148</v>
      </c>
      <c r="C51" s="206"/>
      <c r="D51" s="217"/>
      <c r="E51" s="255" t="str">
        <f>$F$9</f>
        <v>介護職員</v>
      </c>
      <c r="F51" s="219"/>
      <c r="G51" s="220" t="s">
        <v>137</v>
      </c>
      <c r="H51" s="219"/>
      <c r="I51" s="220" t="s">
        <v>136</v>
      </c>
      <c r="J51" s="219"/>
      <c r="K51" s="220" t="s">
        <v>136</v>
      </c>
      <c r="M51" s="221"/>
      <c r="N51" s="222"/>
      <c r="O51" s="223"/>
      <c r="P51" s="221"/>
      <c r="Q51" s="222"/>
      <c r="R51" s="223"/>
    </row>
    <row r="52" spans="2:18" ht="6.75" customHeight="1" x14ac:dyDescent="0.15">
      <c r="J52" s="231"/>
      <c r="K52" s="231"/>
      <c r="L52" s="231"/>
      <c r="M52" s="231"/>
      <c r="N52" s="231"/>
      <c r="O52" s="231"/>
      <c r="P52" s="231"/>
      <c r="Q52" s="231"/>
      <c r="R52" s="252"/>
    </row>
    <row r="53" spans="2:18" ht="20.100000000000001" customHeight="1" x14ac:dyDescent="0.15">
      <c r="J53" s="191" t="s">
        <v>158</v>
      </c>
      <c r="K53" s="191"/>
      <c r="L53" s="191"/>
      <c r="M53" s="237" t="str">
        <f>IF(SUM(M46:O51)=0,"",SUM(M46:O51))</f>
        <v/>
      </c>
      <c r="N53" s="238"/>
      <c r="O53" s="239"/>
      <c r="P53" s="237" t="str">
        <f>IF(SUM(P46:R51)=0,"",SUM(P46:R51))</f>
        <v/>
      </c>
      <c r="Q53" s="238"/>
      <c r="R53" s="239"/>
    </row>
    <row r="54" spans="2:18" ht="20.100000000000001" customHeight="1" x14ac:dyDescent="0.15">
      <c r="J54" s="191" t="s">
        <v>159</v>
      </c>
      <c r="K54" s="191"/>
      <c r="L54" s="191"/>
      <c r="M54" s="237" t="str">
        <f>IF(M53="","",ROUNDDOWN(M53/3,1))</f>
        <v/>
      </c>
      <c r="N54" s="238"/>
      <c r="O54" s="239"/>
      <c r="P54" s="237" t="str">
        <f>IF(P53="","",ROUNDDOWN(P53/3,1))</f>
        <v/>
      </c>
      <c r="Q54" s="238"/>
      <c r="R54" s="239"/>
    </row>
    <row r="55" spans="2:18" ht="18.75" customHeight="1" x14ac:dyDescent="0.15">
      <c r="J55" s="240" t="str">
        <f>$M$15</f>
        <v>介護福祉士</v>
      </c>
      <c r="K55" s="241"/>
      <c r="L55" s="241"/>
      <c r="M55" s="241"/>
      <c r="N55" s="241"/>
      <c r="O55" s="242"/>
      <c r="P55" s="243" t="str">
        <f>IF(M54="","",M54/P54)</f>
        <v/>
      </c>
      <c r="Q55" s="244"/>
      <c r="R55" s="245"/>
    </row>
    <row r="56" spans="2:18" ht="18.75" customHeight="1" x14ac:dyDescent="0.15">
      <c r="J56" s="246" t="s">
        <v>160</v>
      </c>
      <c r="K56" s="247"/>
      <c r="L56" s="247"/>
      <c r="M56" s="247"/>
      <c r="N56" s="247"/>
      <c r="O56" s="248"/>
      <c r="P56" s="249"/>
      <c r="Q56" s="250"/>
      <c r="R56" s="251"/>
    </row>
    <row r="57" spans="2:18" ht="18.75" customHeight="1" x14ac:dyDescent="0.15">
      <c r="J57" s="231"/>
      <c r="K57" s="231"/>
      <c r="L57" s="231"/>
      <c r="M57" s="231"/>
      <c r="N57" s="231"/>
      <c r="O57" s="231"/>
      <c r="P57" s="231"/>
      <c r="Q57" s="231"/>
      <c r="R57" s="252"/>
    </row>
    <row r="59" spans="2:18" x14ac:dyDescent="0.15">
      <c r="B59" s="178" t="s">
        <v>162</v>
      </c>
    </row>
    <row r="60" spans="2:18" x14ac:dyDescent="0.15">
      <c r="B60" s="258" t="s">
        <v>163</v>
      </c>
      <c r="C60" s="258"/>
      <c r="D60" s="258"/>
      <c r="E60" s="258"/>
      <c r="F60" s="258"/>
      <c r="G60" s="258"/>
      <c r="H60" s="258"/>
      <c r="I60" s="258"/>
      <c r="J60" s="258"/>
      <c r="K60" s="258"/>
      <c r="L60" s="258"/>
      <c r="M60" s="258"/>
      <c r="N60" s="258"/>
      <c r="O60" s="258"/>
      <c r="P60" s="258"/>
      <c r="Q60" s="258"/>
      <c r="R60" s="258"/>
    </row>
    <row r="61" spans="2:18" x14ac:dyDescent="0.15">
      <c r="B61" s="258" t="s">
        <v>164</v>
      </c>
      <c r="C61" s="258"/>
      <c r="D61" s="258"/>
      <c r="E61" s="258"/>
      <c r="F61" s="258"/>
      <c r="G61" s="258"/>
      <c r="H61" s="258"/>
      <c r="I61" s="258"/>
      <c r="J61" s="258"/>
      <c r="K61" s="258"/>
      <c r="L61" s="258"/>
      <c r="M61" s="258"/>
      <c r="N61" s="258"/>
      <c r="O61" s="258"/>
      <c r="P61" s="258"/>
      <c r="Q61" s="258"/>
      <c r="R61" s="258"/>
    </row>
    <row r="62" spans="2:18" x14ac:dyDescent="0.15">
      <c r="B62" s="258" t="s">
        <v>165</v>
      </c>
      <c r="C62" s="258"/>
      <c r="D62" s="258"/>
      <c r="E62" s="258"/>
      <c r="F62" s="258"/>
      <c r="G62" s="258"/>
      <c r="H62" s="258"/>
      <c r="I62" s="258"/>
      <c r="J62" s="258"/>
      <c r="K62" s="258"/>
      <c r="L62" s="258"/>
      <c r="M62" s="258"/>
      <c r="N62" s="258"/>
      <c r="O62" s="258"/>
      <c r="P62" s="258"/>
      <c r="Q62" s="258"/>
      <c r="R62" s="258"/>
    </row>
    <row r="63" spans="2:18" x14ac:dyDescent="0.15">
      <c r="B63" s="259" t="s">
        <v>166</v>
      </c>
      <c r="C63" s="259"/>
      <c r="D63" s="259"/>
      <c r="E63" s="259"/>
      <c r="F63" s="259"/>
      <c r="G63" s="259"/>
      <c r="H63" s="259"/>
      <c r="I63" s="259"/>
      <c r="J63" s="259"/>
      <c r="K63" s="259"/>
      <c r="L63" s="259"/>
      <c r="M63" s="259"/>
      <c r="N63" s="259"/>
      <c r="O63" s="259"/>
      <c r="P63" s="259"/>
      <c r="Q63" s="259"/>
      <c r="R63" s="259"/>
    </row>
    <row r="64" spans="2:18" x14ac:dyDescent="0.15">
      <c r="B64" s="258" t="s">
        <v>167</v>
      </c>
      <c r="C64" s="258"/>
      <c r="D64" s="258"/>
      <c r="E64" s="258"/>
      <c r="F64" s="258"/>
      <c r="G64" s="258"/>
      <c r="H64" s="258"/>
      <c r="I64" s="258"/>
      <c r="J64" s="258"/>
      <c r="K64" s="258"/>
      <c r="L64" s="258"/>
      <c r="M64" s="258"/>
      <c r="N64" s="258"/>
      <c r="O64" s="258"/>
      <c r="P64" s="258"/>
      <c r="Q64" s="258"/>
      <c r="R64" s="258"/>
    </row>
    <row r="65" spans="2:18" x14ac:dyDescent="0.15">
      <c r="B65" s="258" t="s">
        <v>168</v>
      </c>
      <c r="C65" s="258"/>
      <c r="D65" s="258"/>
      <c r="E65" s="258"/>
      <c r="F65" s="258"/>
      <c r="G65" s="258"/>
      <c r="H65" s="258"/>
      <c r="I65" s="258"/>
      <c r="J65" s="258"/>
      <c r="K65" s="258"/>
      <c r="L65" s="258"/>
      <c r="M65" s="258"/>
      <c r="N65" s="258"/>
      <c r="O65" s="258"/>
      <c r="P65" s="258"/>
      <c r="Q65" s="258"/>
      <c r="R65" s="258"/>
    </row>
    <row r="66" spans="2:18" x14ac:dyDescent="0.15">
      <c r="B66" s="258" t="s">
        <v>169</v>
      </c>
      <c r="C66" s="258"/>
      <c r="D66" s="258"/>
      <c r="E66" s="258"/>
      <c r="F66" s="258"/>
      <c r="G66" s="258"/>
      <c r="H66" s="258"/>
      <c r="I66" s="258"/>
      <c r="J66" s="258"/>
      <c r="K66" s="258"/>
      <c r="L66" s="258"/>
      <c r="M66" s="258"/>
      <c r="N66" s="258"/>
      <c r="O66" s="258"/>
      <c r="P66" s="258"/>
      <c r="Q66" s="258"/>
      <c r="R66" s="258"/>
    </row>
    <row r="67" spans="2:18" x14ac:dyDescent="0.15">
      <c r="B67" s="258" t="s">
        <v>170</v>
      </c>
      <c r="C67" s="258"/>
      <c r="D67" s="258"/>
      <c r="E67" s="258"/>
      <c r="F67" s="258"/>
      <c r="G67" s="258"/>
      <c r="H67" s="258"/>
      <c r="I67" s="258"/>
      <c r="J67" s="258"/>
      <c r="K67" s="258"/>
      <c r="L67" s="258"/>
      <c r="M67" s="258"/>
      <c r="N67" s="258"/>
      <c r="O67" s="258"/>
      <c r="P67" s="258"/>
      <c r="Q67" s="258"/>
      <c r="R67" s="258"/>
    </row>
    <row r="68" spans="2:18" x14ac:dyDescent="0.15">
      <c r="B68" s="258" t="s">
        <v>171</v>
      </c>
      <c r="C68" s="258"/>
      <c r="D68" s="258"/>
      <c r="E68" s="258"/>
      <c r="F68" s="258"/>
      <c r="G68" s="258"/>
      <c r="H68" s="258"/>
      <c r="I68" s="258"/>
      <c r="J68" s="258"/>
      <c r="K68" s="258"/>
      <c r="L68" s="258"/>
      <c r="M68" s="258"/>
      <c r="N68" s="258"/>
      <c r="O68" s="258"/>
      <c r="P68" s="258"/>
      <c r="Q68" s="258"/>
      <c r="R68" s="258"/>
    </row>
    <row r="69" spans="2:18" x14ac:dyDescent="0.15">
      <c r="B69" s="258" t="s">
        <v>172</v>
      </c>
      <c r="C69" s="258"/>
      <c r="D69" s="258"/>
      <c r="E69" s="258"/>
      <c r="F69" s="258"/>
      <c r="G69" s="258"/>
      <c r="H69" s="258"/>
      <c r="I69" s="258"/>
      <c r="J69" s="258"/>
      <c r="K69" s="258"/>
      <c r="L69" s="258"/>
      <c r="M69" s="258"/>
      <c r="N69" s="258"/>
      <c r="O69" s="258"/>
      <c r="P69" s="258"/>
      <c r="Q69" s="258"/>
      <c r="R69" s="258"/>
    </row>
    <row r="70" spans="2:18" x14ac:dyDescent="0.15">
      <c r="B70" s="258" t="s">
        <v>173</v>
      </c>
      <c r="C70" s="258"/>
      <c r="D70" s="258"/>
      <c r="E70" s="258"/>
      <c r="F70" s="258"/>
      <c r="G70" s="258"/>
      <c r="H70" s="258"/>
      <c r="I70" s="258"/>
      <c r="J70" s="258"/>
      <c r="K70" s="258"/>
      <c r="L70" s="258"/>
      <c r="M70" s="258"/>
      <c r="N70" s="258"/>
      <c r="O70" s="258"/>
      <c r="P70" s="258"/>
      <c r="Q70" s="258"/>
      <c r="R70" s="258"/>
    </row>
    <row r="71" spans="2:18" x14ac:dyDescent="0.15">
      <c r="B71" s="258" t="s">
        <v>174</v>
      </c>
      <c r="C71" s="258"/>
      <c r="D71" s="258"/>
      <c r="E71" s="258"/>
      <c r="F71" s="258"/>
      <c r="G71" s="258"/>
      <c r="H71" s="258"/>
      <c r="I71" s="258"/>
      <c r="J71" s="258"/>
      <c r="K71" s="258"/>
      <c r="L71" s="258"/>
      <c r="M71" s="258"/>
      <c r="N71" s="258"/>
      <c r="O71" s="258"/>
      <c r="P71" s="258"/>
      <c r="Q71" s="258"/>
      <c r="R71" s="258"/>
    </row>
    <row r="72" spans="2:18" x14ac:dyDescent="0.15">
      <c r="B72" s="258" t="s">
        <v>175</v>
      </c>
      <c r="C72" s="258"/>
      <c r="D72" s="258"/>
      <c r="E72" s="258"/>
      <c r="F72" s="258"/>
      <c r="G72" s="258"/>
      <c r="H72" s="258"/>
      <c r="I72" s="258"/>
      <c r="J72" s="258"/>
      <c r="K72" s="258"/>
      <c r="L72" s="258"/>
      <c r="M72" s="258"/>
      <c r="N72" s="258"/>
      <c r="O72" s="258"/>
      <c r="P72" s="258"/>
      <c r="Q72" s="258"/>
      <c r="R72" s="258"/>
    </row>
    <row r="73" spans="2:18" x14ac:dyDescent="0.15">
      <c r="B73" s="258" t="s">
        <v>176</v>
      </c>
      <c r="C73" s="258"/>
      <c r="D73" s="258"/>
      <c r="E73" s="258"/>
      <c r="F73" s="258"/>
      <c r="G73" s="258"/>
      <c r="H73" s="258"/>
      <c r="I73" s="258"/>
      <c r="J73" s="258"/>
      <c r="K73" s="258"/>
      <c r="L73" s="258"/>
      <c r="M73" s="258"/>
      <c r="N73" s="258"/>
      <c r="O73" s="258"/>
      <c r="P73" s="258"/>
      <c r="Q73" s="258"/>
      <c r="R73" s="258"/>
    </row>
    <row r="74" spans="2:18" x14ac:dyDescent="0.15">
      <c r="B74" s="258" t="s">
        <v>177</v>
      </c>
      <c r="C74" s="258"/>
      <c r="D74" s="258"/>
      <c r="E74" s="258"/>
      <c r="F74" s="258"/>
      <c r="G74" s="258"/>
      <c r="H74" s="258"/>
      <c r="I74" s="258"/>
      <c r="J74" s="258"/>
      <c r="K74" s="258"/>
      <c r="L74" s="258"/>
      <c r="M74" s="258"/>
      <c r="N74" s="258"/>
      <c r="O74" s="258"/>
      <c r="P74" s="258"/>
      <c r="Q74" s="258"/>
      <c r="R74" s="258"/>
    </row>
    <row r="75" spans="2:18" x14ac:dyDescent="0.15">
      <c r="B75" s="258" t="s">
        <v>178</v>
      </c>
      <c r="C75" s="258"/>
      <c r="D75" s="258"/>
      <c r="E75" s="258"/>
      <c r="F75" s="258"/>
      <c r="G75" s="258"/>
      <c r="H75" s="258"/>
      <c r="I75" s="258"/>
      <c r="J75" s="258"/>
      <c r="K75" s="258"/>
      <c r="L75" s="258"/>
      <c r="M75" s="258"/>
      <c r="N75" s="258"/>
      <c r="O75" s="258"/>
      <c r="P75" s="258"/>
      <c r="Q75" s="258"/>
      <c r="R75" s="258"/>
    </row>
    <row r="76" spans="2:18" x14ac:dyDescent="0.15">
      <c r="B76" s="258" t="s">
        <v>179</v>
      </c>
      <c r="C76" s="258"/>
      <c r="D76" s="258"/>
      <c r="E76" s="258"/>
      <c r="F76" s="258"/>
      <c r="G76" s="258"/>
      <c r="H76" s="258"/>
      <c r="I76" s="258"/>
      <c r="J76" s="258"/>
      <c r="K76" s="258"/>
      <c r="L76" s="258"/>
      <c r="M76" s="258"/>
      <c r="N76" s="258"/>
      <c r="O76" s="258"/>
      <c r="P76" s="258"/>
      <c r="Q76" s="258"/>
      <c r="R76" s="258"/>
    </row>
    <row r="77" spans="2:18" x14ac:dyDescent="0.15">
      <c r="B77" s="258" t="s">
        <v>180</v>
      </c>
      <c r="C77" s="258"/>
      <c r="D77" s="258"/>
      <c r="E77" s="258"/>
      <c r="F77" s="258"/>
      <c r="G77" s="258"/>
      <c r="H77" s="258"/>
      <c r="I77" s="258"/>
      <c r="J77" s="258"/>
      <c r="K77" s="258"/>
      <c r="L77" s="258"/>
      <c r="M77" s="258"/>
      <c r="N77" s="258"/>
      <c r="O77" s="258"/>
      <c r="P77" s="258"/>
      <c r="Q77" s="258"/>
      <c r="R77" s="258"/>
    </row>
    <row r="78" spans="2:18" x14ac:dyDescent="0.15">
      <c r="B78" s="258" t="s">
        <v>181</v>
      </c>
      <c r="C78" s="258"/>
      <c r="D78" s="258"/>
      <c r="E78" s="258"/>
      <c r="F78" s="258"/>
      <c r="G78" s="258"/>
      <c r="H78" s="258"/>
      <c r="I78" s="258"/>
      <c r="J78" s="258"/>
      <c r="K78" s="258"/>
      <c r="L78" s="258"/>
      <c r="M78" s="258"/>
      <c r="N78" s="258"/>
      <c r="O78" s="258"/>
      <c r="P78" s="258"/>
      <c r="Q78" s="258"/>
      <c r="R78" s="258"/>
    </row>
    <row r="79" spans="2:18" x14ac:dyDescent="0.15">
      <c r="B79" s="258" t="s">
        <v>182</v>
      </c>
      <c r="C79" s="258"/>
      <c r="D79" s="258"/>
      <c r="E79" s="258"/>
      <c r="F79" s="258"/>
      <c r="G79" s="258"/>
      <c r="H79" s="258"/>
      <c r="I79" s="258"/>
      <c r="J79" s="258"/>
      <c r="K79" s="258"/>
      <c r="L79" s="258"/>
      <c r="M79" s="258"/>
      <c r="N79" s="258"/>
      <c r="O79" s="258"/>
      <c r="P79" s="258"/>
      <c r="Q79" s="258"/>
      <c r="R79" s="258"/>
    </row>
    <row r="80" spans="2:18" x14ac:dyDescent="0.15">
      <c r="B80" s="258" t="s">
        <v>183</v>
      </c>
      <c r="C80" s="258"/>
      <c r="D80" s="258"/>
      <c r="E80" s="258"/>
      <c r="F80" s="258"/>
      <c r="G80" s="258"/>
      <c r="H80" s="258"/>
      <c r="I80" s="258"/>
      <c r="J80" s="258"/>
      <c r="K80" s="258"/>
      <c r="L80" s="258"/>
      <c r="M80" s="258"/>
      <c r="N80" s="258"/>
      <c r="O80" s="258"/>
      <c r="P80" s="258"/>
      <c r="Q80" s="258"/>
      <c r="R80" s="258"/>
    </row>
    <row r="81" spans="2:18" x14ac:dyDescent="0.15">
      <c r="B81" s="258" t="s">
        <v>184</v>
      </c>
      <c r="C81" s="258"/>
      <c r="D81" s="258"/>
      <c r="E81" s="258"/>
      <c r="F81" s="258"/>
      <c r="G81" s="258"/>
      <c r="H81" s="258"/>
      <c r="I81" s="258"/>
      <c r="J81" s="258"/>
      <c r="K81" s="258"/>
      <c r="L81" s="258"/>
      <c r="M81" s="258"/>
      <c r="N81" s="258"/>
      <c r="O81" s="258"/>
      <c r="P81" s="258"/>
      <c r="Q81" s="258"/>
      <c r="R81" s="258"/>
    </row>
    <row r="82" spans="2:18" x14ac:dyDescent="0.15">
      <c r="B82" s="258" t="s">
        <v>185</v>
      </c>
      <c r="C82" s="258"/>
      <c r="D82" s="258"/>
      <c r="E82" s="258"/>
      <c r="F82" s="258"/>
      <c r="G82" s="258"/>
      <c r="H82" s="258"/>
      <c r="I82" s="258"/>
      <c r="J82" s="258"/>
      <c r="K82" s="258"/>
      <c r="L82" s="258"/>
      <c r="M82" s="258"/>
      <c r="N82" s="258"/>
      <c r="O82" s="258"/>
      <c r="P82" s="258"/>
      <c r="Q82" s="258"/>
      <c r="R82" s="258"/>
    </row>
    <row r="83" spans="2:18" x14ac:dyDescent="0.15">
      <c r="B83" s="260" t="s">
        <v>186</v>
      </c>
      <c r="C83" s="258"/>
      <c r="D83" s="258"/>
      <c r="E83" s="258"/>
      <c r="F83" s="258"/>
      <c r="G83" s="258"/>
      <c r="H83" s="258"/>
      <c r="I83" s="258"/>
      <c r="J83" s="258"/>
      <c r="K83" s="258"/>
      <c r="L83" s="258"/>
      <c r="M83" s="258"/>
      <c r="N83" s="258"/>
      <c r="O83" s="258"/>
      <c r="P83" s="258"/>
      <c r="Q83" s="258"/>
      <c r="R83" s="258"/>
    </row>
    <row r="84" spans="2:18" x14ac:dyDescent="0.15">
      <c r="B84" s="258" t="s">
        <v>187</v>
      </c>
      <c r="C84" s="258"/>
      <c r="D84" s="258"/>
      <c r="E84" s="258"/>
      <c r="F84" s="258"/>
      <c r="G84" s="258"/>
      <c r="H84" s="258"/>
      <c r="I84" s="258"/>
      <c r="J84" s="258"/>
      <c r="K84" s="258"/>
      <c r="L84" s="258"/>
      <c r="M84" s="258"/>
      <c r="N84" s="258"/>
      <c r="O84" s="258"/>
      <c r="P84" s="258"/>
      <c r="Q84" s="258"/>
      <c r="R84" s="258"/>
    </row>
    <row r="85" spans="2:18" x14ac:dyDescent="0.15">
      <c r="B85" s="258" t="s">
        <v>188</v>
      </c>
      <c r="C85" s="258"/>
      <c r="D85" s="258"/>
      <c r="E85" s="258"/>
      <c r="F85" s="258"/>
      <c r="G85" s="258"/>
      <c r="H85" s="258"/>
      <c r="I85" s="258"/>
      <c r="J85" s="258"/>
      <c r="K85" s="258"/>
      <c r="L85" s="258"/>
      <c r="M85" s="258"/>
      <c r="N85" s="258"/>
      <c r="O85" s="258"/>
      <c r="P85" s="258"/>
      <c r="Q85" s="258"/>
      <c r="R85" s="258"/>
    </row>
    <row r="86" spans="2:18" x14ac:dyDescent="0.15">
      <c r="B86" s="258"/>
      <c r="C86" s="258"/>
      <c r="D86" s="258"/>
      <c r="E86" s="258"/>
      <c r="F86" s="258"/>
      <c r="G86" s="258"/>
      <c r="H86" s="258"/>
      <c r="I86" s="258"/>
      <c r="J86" s="258"/>
      <c r="K86" s="258"/>
      <c r="L86" s="258"/>
      <c r="M86" s="258"/>
      <c r="N86" s="258"/>
      <c r="O86" s="258"/>
      <c r="P86" s="258"/>
      <c r="Q86" s="258"/>
      <c r="R86" s="258"/>
    </row>
    <row r="87" spans="2:18" x14ac:dyDescent="0.15">
      <c r="B87" s="258"/>
      <c r="C87" s="258"/>
      <c r="D87" s="258"/>
      <c r="E87" s="258"/>
      <c r="F87" s="258"/>
      <c r="G87" s="258"/>
      <c r="H87" s="258"/>
      <c r="I87" s="258"/>
      <c r="J87" s="258"/>
      <c r="K87" s="258"/>
      <c r="L87" s="258"/>
      <c r="M87" s="258"/>
      <c r="N87" s="258"/>
      <c r="O87" s="258"/>
      <c r="P87" s="258"/>
      <c r="Q87" s="258"/>
      <c r="R87" s="258"/>
    </row>
    <row r="88" spans="2:18" x14ac:dyDescent="0.15">
      <c r="B88" s="258"/>
      <c r="C88" s="258"/>
      <c r="D88" s="258"/>
      <c r="E88" s="258"/>
      <c r="F88" s="258"/>
      <c r="G88" s="258"/>
      <c r="H88" s="258"/>
      <c r="I88" s="258"/>
      <c r="J88" s="258"/>
      <c r="K88" s="258"/>
      <c r="L88" s="258"/>
      <c r="M88" s="258"/>
      <c r="N88" s="258"/>
      <c r="O88" s="258"/>
      <c r="P88" s="258"/>
      <c r="Q88" s="258"/>
      <c r="R88" s="258"/>
    </row>
    <row r="89" spans="2:18" x14ac:dyDescent="0.15">
      <c r="B89" s="258"/>
      <c r="C89" s="258"/>
      <c r="D89" s="258"/>
      <c r="E89" s="258"/>
      <c r="F89" s="258"/>
      <c r="G89" s="258"/>
      <c r="H89" s="258"/>
      <c r="I89" s="258"/>
      <c r="J89" s="258"/>
      <c r="K89" s="258"/>
      <c r="L89" s="258"/>
      <c r="M89" s="258"/>
      <c r="N89" s="258"/>
      <c r="O89" s="258"/>
      <c r="P89" s="258"/>
      <c r="Q89" s="258"/>
      <c r="R89" s="258"/>
    </row>
    <row r="90" spans="2:18" x14ac:dyDescent="0.15">
      <c r="B90" s="258"/>
      <c r="C90" s="258"/>
      <c r="D90" s="258"/>
      <c r="E90" s="258"/>
      <c r="F90" s="258"/>
      <c r="G90" s="258"/>
      <c r="H90" s="258"/>
      <c r="I90" s="258"/>
      <c r="J90" s="258"/>
      <c r="K90" s="258"/>
      <c r="L90" s="258"/>
      <c r="M90" s="258"/>
      <c r="N90" s="258"/>
      <c r="O90" s="258"/>
      <c r="P90" s="258"/>
      <c r="Q90" s="258"/>
      <c r="R90" s="258"/>
    </row>
    <row r="91" spans="2:18" x14ac:dyDescent="0.15">
      <c r="B91" s="258"/>
      <c r="C91" s="258"/>
      <c r="D91" s="258"/>
      <c r="E91" s="258"/>
      <c r="F91" s="258"/>
      <c r="G91" s="258"/>
      <c r="H91" s="258"/>
      <c r="I91" s="258"/>
      <c r="J91" s="258"/>
      <c r="K91" s="258"/>
      <c r="L91" s="258"/>
      <c r="M91" s="258"/>
      <c r="N91" s="258"/>
      <c r="O91" s="258"/>
      <c r="P91" s="258"/>
      <c r="Q91" s="258"/>
      <c r="R91" s="258"/>
    </row>
    <row r="92" spans="2:18" x14ac:dyDescent="0.15">
      <c r="B92" s="258"/>
      <c r="C92" s="258"/>
      <c r="D92" s="258"/>
      <c r="E92" s="258"/>
      <c r="F92" s="258"/>
      <c r="G92" s="258"/>
      <c r="H92" s="258"/>
      <c r="I92" s="258"/>
      <c r="J92" s="258"/>
      <c r="K92" s="258"/>
      <c r="L92" s="258"/>
      <c r="M92" s="258"/>
      <c r="N92" s="258"/>
      <c r="O92" s="258"/>
      <c r="P92" s="258"/>
      <c r="Q92" s="258"/>
      <c r="R92" s="258"/>
    </row>
    <row r="93" spans="2:18" x14ac:dyDescent="0.15">
      <c r="B93" s="258"/>
      <c r="C93" s="258"/>
      <c r="D93" s="258"/>
      <c r="E93" s="258"/>
      <c r="F93" s="258"/>
      <c r="G93" s="258"/>
      <c r="H93" s="258"/>
      <c r="I93" s="258"/>
      <c r="J93" s="258"/>
      <c r="K93" s="258"/>
      <c r="L93" s="258"/>
      <c r="M93" s="258"/>
      <c r="N93" s="258"/>
      <c r="O93" s="258"/>
      <c r="P93" s="258"/>
      <c r="Q93" s="258"/>
      <c r="R93" s="258"/>
    </row>
    <row r="94" spans="2:18" x14ac:dyDescent="0.15">
      <c r="B94" s="258"/>
      <c r="C94" s="258"/>
      <c r="D94" s="258"/>
      <c r="E94" s="258"/>
      <c r="F94" s="258"/>
      <c r="G94" s="258"/>
      <c r="H94" s="258"/>
      <c r="I94" s="258"/>
      <c r="J94" s="258"/>
      <c r="K94" s="258"/>
      <c r="L94" s="258"/>
      <c r="M94" s="258"/>
      <c r="N94" s="258"/>
      <c r="O94" s="258"/>
      <c r="P94" s="258"/>
      <c r="Q94" s="258"/>
      <c r="R94" s="25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7"/>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Normal="100" zoomScaleSheetLayoutView="100" workbookViewId="0">
      <selection activeCell="AU24" sqref="AU24"/>
    </sheetView>
  </sheetViews>
  <sheetFormatPr defaultColWidth="4" defaultRowHeight="17.25" x14ac:dyDescent="0.15"/>
  <cols>
    <col min="1" max="12" width="3.25" style="261" customWidth="1"/>
    <col min="13" max="13" width="13" style="261" customWidth="1"/>
    <col min="14" max="14" width="4.125" style="261" bestFit="1" customWidth="1"/>
    <col min="15" max="36" width="3.25" style="261" customWidth="1"/>
    <col min="37" max="16384" width="4" style="261"/>
  </cols>
  <sheetData>
    <row r="2" spans="1:32" x14ac:dyDescent="0.15">
      <c r="B2" s="262" t="s">
        <v>189</v>
      </c>
    </row>
    <row r="4" spans="1:32" x14ac:dyDescent="0.15">
      <c r="W4" s="263" t="s">
        <v>190</v>
      </c>
      <c r="X4" s="264"/>
      <c r="Y4" s="264"/>
      <c r="Z4" s="265" t="s">
        <v>191</v>
      </c>
      <c r="AA4" s="264"/>
      <c r="AB4" s="264"/>
      <c r="AC4" s="265" t="s">
        <v>192</v>
      </c>
      <c r="AD4" s="264"/>
      <c r="AE4" s="264"/>
      <c r="AF4" s="261" t="s">
        <v>193</v>
      </c>
    </row>
    <row r="5" spans="1:32" x14ac:dyDescent="0.15">
      <c r="B5" s="266" t="s">
        <v>194</v>
      </c>
      <c r="C5" s="266"/>
      <c r="D5" s="266"/>
      <c r="E5" s="266"/>
      <c r="F5" s="266"/>
      <c r="G5" s="266"/>
      <c r="H5" s="266"/>
      <c r="I5" s="266"/>
      <c r="J5" s="266"/>
      <c r="K5" s="261" t="s">
        <v>195</v>
      </c>
    </row>
    <row r="7" spans="1:32" x14ac:dyDescent="0.15">
      <c r="U7" s="263" t="s">
        <v>196</v>
      </c>
      <c r="V7" s="267"/>
      <c r="W7" s="267"/>
      <c r="X7" s="267"/>
      <c r="Y7" s="267"/>
      <c r="Z7" s="267"/>
      <c r="AA7" s="267"/>
      <c r="AB7" s="267"/>
      <c r="AC7" s="267"/>
      <c r="AD7" s="267"/>
      <c r="AE7" s="267"/>
      <c r="AF7" s="267"/>
    </row>
    <row r="8" spans="1:32" x14ac:dyDescent="0.15">
      <c r="V8" s="267"/>
      <c r="W8" s="267"/>
      <c r="X8" s="267"/>
      <c r="Y8" s="267"/>
      <c r="Z8" s="267"/>
      <c r="AA8" s="267"/>
      <c r="AB8" s="267"/>
      <c r="AC8" s="267"/>
      <c r="AD8" s="267"/>
      <c r="AE8" s="267"/>
      <c r="AF8" s="267"/>
    </row>
    <row r="9" spans="1:32" ht="20.25" customHeight="1" x14ac:dyDescent="0.15">
      <c r="B9" s="268" t="s">
        <v>197</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row>
    <row r="10" spans="1:32" ht="20.25" customHeight="1" x14ac:dyDescent="0.15">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row>
    <row r="11" spans="1:32" x14ac:dyDescent="0.1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32" x14ac:dyDescent="0.15">
      <c r="A12" s="261" t="s">
        <v>198</v>
      </c>
    </row>
    <row r="14" spans="1:32" ht="36" customHeight="1" x14ac:dyDescent="0.15">
      <c r="R14" s="270" t="s">
        <v>199</v>
      </c>
      <c r="S14" s="271"/>
      <c r="T14" s="271"/>
      <c r="U14" s="271"/>
      <c r="V14" s="272"/>
      <c r="W14" s="273"/>
      <c r="X14" s="274"/>
      <c r="Y14" s="274"/>
      <c r="Z14" s="274"/>
      <c r="AA14" s="274"/>
      <c r="AB14" s="274"/>
      <c r="AC14" s="274"/>
      <c r="AD14" s="274"/>
      <c r="AE14" s="274"/>
      <c r="AF14" s="275"/>
    </row>
    <row r="15" spans="1:32" ht="13.5" customHeight="1" x14ac:dyDescent="0.15"/>
    <row r="16" spans="1:32" s="262" customFormat="1" ht="34.5" customHeight="1" x14ac:dyDescent="0.15">
      <c r="B16" s="270" t="s">
        <v>200</v>
      </c>
      <c r="C16" s="271"/>
      <c r="D16" s="271"/>
      <c r="E16" s="271"/>
      <c r="F16" s="271"/>
      <c r="G16" s="271"/>
      <c r="H16" s="271"/>
      <c r="I16" s="271"/>
      <c r="J16" s="271"/>
      <c r="K16" s="271"/>
      <c r="L16" s="272"/>
      <c r="M16" s="271" t="s">
        <v>201</v>
      </c>
      <c r="N16" s="272"/>
      <c r="O16" s="270" t="s">
        <v>202</v>
      </c>
      <c r="P16" s="271"/>
      <c r="Q16" s="271"/>
      <c r="R16" s="271"/>
      <c r="S16" s="271"/>
      <c r="T16" s="271"/>
      <c r="U16" s="271"/>
      <c r="V16" s="271"/>
      <c r="W16" s="271"/>
      <c r="X16" s="271"/>
      <c r="Y16" s="271"/>
      <c r="Z16" s="271"/>
      <c r="AA16" s="271"/>
      <c r="AB16" s="271"/>
      <c r="AC16" s="271"/>
      <c r="AD16" s="271"/>
      <c r="AE16" s="271"/>
      <c r="AF16" s="272"/>
    </row>
    <row r="17" spans="2:32" s="262" customFormat="1" ht="19.5" customHeight="1" x14ac:dyDescent="0.15">
      <c r="B17" s="276" t="s">
        <v>203</v>
      </c>
      <c r="C17" s="277"/>
      <c r="D17" s="277"/>
      <c r="E17" s="277"/>
      <c r="F17" s="277"/>
      <c r="G17" s="277"/>
      <c r="H17" s="277"/>
      <c r="I17" s="277"/>
      <c r="J17" s="277"/>
      <c r="K17" s="277"/>
      <c r="L17" s="278"/>
      <c r="M17" s="279"/>
      <c r="N17" s="280" t="s">
        <v>68</v>
      </c>
      <c r="O17" s="281"/>
      <c r="P17" s="282"/>
      <c r="Q17" s="282"/>
      <c r="R17" s="282"/>
      <c r="S17" s="282"/>
      <c r="T17" s="282"/>
      <c r="U17" s="282"/>
      <c r="V17" s="282"/>
      <c r="W17" s="282"/>
      <c r="X17" s="282"/>
      <c r="Y17" s="282"/>
      <c r="Z17" s="282"/>
      <c r="AA17" s="282"/>
      <c r="AB17" s="282"/>
      <c r="AC17" s="282"/>
      <c r="AD17" s="282"/>
      <c r="AE17" s="282"/>
      <c r="AF17" s="283"/>
    </row>
    <row r="18" spans="2:32" s="262" customFormat="1" ht="19.5" customHeight="1" x14ac:dyDescent="0.15">
      <c r="B18" s="284"/>
      <c r="C18" s="285"/>
      <c r="D18" s="285"/>
      <c r="E18" s="285"/>
      <c r="F18" s="285"/>
      <c r="G18" s="285"/>
      <c r="H18" s="285"/>
      <c r="I18" s="285"/>
      <c r="J18" s="285"/>
      <c r="K18" s="285"/>
      <c r="L18" s="286"/>
      <c r="M18" s="279"/>
      <c r="N18" s="280" t="s">
        <v>68</v>
      </c>
      <c r="O18" s="281"/>
      <c r="P18" s="282"/>
      <c r="Q18" s="282"/>
      <c r="R18" s="282"/>
      <c r="S18" s="282"/>
      <c r="T18" s="282"/>
      <c r="U18" s="282"/>
      <c r="V18" s="282"/>
      <c r="W18" s="282"/>
      <c r="X18" s="282"/>
      <c r="Y18" s="282"/>
      <c r="Z18" s="282"/>
      <c r="AA18" s="282"/>
      <c r="AB18" s="282"/>
      <c r="AC18" s="282"/>
      <c r="AD18" s="282"/>
      <c r="AE18" s="282"/>
      <c r="AF18" s="283"/>
    </row>
    <row r="19" spans="2:32" s="262" customFormat="1" ht="19.5" customHeight="1" x14ac:dyDescent="0.15">
      <c r="B19" s="287"/>
      <c r="C19" s="288"/>
      <c r="D19" s="288"/>
      <c r="E19" s="288"/>
      <c r="F19" s="288"/>
      <c r="G19" s="288"/>
      <c r="H19" s="288"/>
      <c r="I19" s="288"/>
      <c r="J19" s="288"/>
      <c r="K19" s="288"/>
      <c r="L19" s="289"/>
      <c r="M19" s="290"/>
      <c r="N19" s="291" t="s">
        <v>68</v>
      </c>
      <c r="O19" s="281"/>
      <c r="P19" s="282"/>
      <c r="Q19" s="282"/>
      <c r="R19" s="282"/>
      <c r="S19" s="282"/>
      <c r="T19" s="282"/>
      <c r="U19" s="282"/>
      <c r="V19" s="282"/>
      <c r="W19" s="282"/>
      <c r="X19" s="282"/>
      <c r="Y19" s="282"/>
      <c r="Z19" s="282"/>
      <c r="AA19" s="282"/>
      <c r="AB19" s="282"/>
      <c r="AC19" s="282"/>
      <c r="AD19" s="282"/>
      <c r="AE19" s="282"/>
      <c r="AF19" s="283"/>
    </row>
    <row r="20" spans="2:32" s="262" customFormat="1" ht="19.5" customHeight="1" x14ac:dyDescent="0.15">
      <c r="B20" s="276" t="s">
        <v>204</v>
      </c>
      <c r="C20" s="277"/>
      <c r="D20" s="277"/>
      <c r="E20" s="277"/>
      <c r="F20" s="277"/>
      <c r="G20" s="277"/>
      <c r="H20" s="277"/>
      <c r="I20" s="277"/>
      <c r="J20" s="277"/>
      <c r="K20" s="277"/>
      <c r="L20" s="278"/>
      <c r="M20" s="279"/>
      <c r="N20" s="292" t="s">
        <v>68</v>
      </c>
      <c r="O20" s="281"/>
      <c r="P20" s="282"/>
      <c r="Q20" s="282"/>
      <c r="R20" s="282"/>
      <c r="S20" s="282"/>
      <c r="T20" s="282"/>
      <c r="U20" s="282"/>
      <c r="V20" s="282"/>
      <c r="W20" s="282"/>
      <c r="X20" s="282"/>
      <c r="Y20" s="282"/>
      <c r="Z20" s="282"/>
      <c r="AA20" s="282"/>
      <c r="AB20" s="282"/>
      <c r="AC20" s="282"/>
      <c r="AD20" s="282"/>
      <c r="AE20" s="282"/>
      <c r="AF20" s="283"/>
    </row>
    <row r="21" spans="2:32" s="262" customFormat="1" ht="19.5" customHeight="1" x14ac:dyDescent="0.15">
      <c r="B21" s="293"/>
      <c r="C21" s="294"/>
      <c r="D21" s="294"/>
      <c r="E21" s="294"/>
      <c r="F21" s="294"/>
      <c r="G21" s="294"/>
      <c r="H21" s="294"/>
      <c r="I21" s="294"/>
      <c r="J21" s="294"/>
      <c r="K21" s="294"/>
      <c r="L21" s="295"/>
      <c r="M21" s="279"/>
      <c r="N21" s="292" t="s">
        <v>68</v>
      </c>
      <c r="O21" s="281"/>
      <c r="P21" s="282"/>
      <c r="Q21" s="282"/>
      <c r="R21" s="282"/>
      <c r="S21" s="282"/>
      <c r="T21" s="282"/>
      <c r="U21" s="282"/>
      <c r="V21" s="282"/>
      <c r="W21" s="282"/>
      <c r="X21" s="282"/>
      <c r="Y21" s="282"/>
      <c r="Z21" s="282"/>
      <c r="AA21" s="282"/>
      <c r="AB21" s="282"/>
      <c r="AC21" s="282"/>
      <c r="AD21" s="282"/>
      <c r="AE21" s="282"/>
      <c r="AF21" s="283"/>
    </row>
    <row r="22" spans="2:32" s="262" customFormat="1" ht="19.5" customHeight="1" x14ac:dyDescent="0.15">
      <c r="B22" s="296"/>
      <c r="C22" s="297"/>
      <c r="D22" s="297"/>
      <c r="E22" s="297"/>
      <c r="F22" s="297"/>
      <c r="G22" s="297"/>
      <c r="H22" s="297"/>
      <c r="I22" s="297"/>
      <c r="J22" s="297"/>
      <c r="K22" s="297"/>
      <c r="L22" s="298"/>
      <c r="M22" s="279"/>
      <c r="N22" s="292" t="s">
        <v>68</v>
      </c>
      <c r="O22" s="281"/>
      <c r="P22" s="282"/>
      <c r="Q22" s="282"/>
      <c r="R22" s="282"/>
      <c r="S22" s="282"/>
      <c r="T22" s="282"/>
      <c r="U22" s="282"/>
      <c r="V22" s="282"/>
      <c r="W22" s="282"/>
      <c r="X22" s="282"/>
      <c r="Y22" s="282"/>
      <c r="Z22" s="282"/>
      <c r="AA22" s="282"/>
      <c r="AB22" s="282"/>
      <c r="AC22" s="282"/>
      <c r="AD22" s="282"/>
      <c r="AE22" s="282"/>
      <c r="AF22" s="283"/>
    </row>
    <row r="23" spans="2:32" s="262" customFormat="1" ht="19.5" customHeight="1" x14ac:dyDescent="0.15">
      <c r="B23" s="276" t="s">
        <v>205</v>
      </c>
      <c r="C23" s="277"/>
      <c r="D23" s="277"/>
      <c r="E23" s="277"/>
      <c r="F23" s="277"/>
      <c r="G23" s="277"/>
      <c r="H23" s="277"/>
      <c r="I23" s="277"/>
      <c r="J23" s="277"/>
      <c r="K23" s="277"/>
      <c r="L23" s="278"/>
      <c r="M23" s="299"/>
      <c r="N23" s="280" t="s">
        <v>68</v>
      </c>
      <c r="O23" s="281"/>
      <c r="P23" s="282"/>
      <c r="Q23" s="282"/>
      <c r="R23" s="282"/>
      <c r="S23" s="282"/>
      <c r="T23" s="282"/>
      <c r="U23" s="282"/>
      <c r="V23" s="282"/>
      <c r="W23" s="282"/>
      <c r="X23" s="282"/>
      <c r="Y23" s="282"/>
      <c r="Z23" s="282"/>
      <c r="AA23" s="282"/>
      <c r="AB23" s="282"/>
      <c r="AC23" s="282"/>
      <c r="AD23" s="282"/>
      <c r="AE23" s="282"/>
      <c r="AF23" s="283"/>
    </row>
    <row r="24" spans="2:32" s="262" customFormat="1" ht="19.5" customHeight="1" x14ac:dyDescent="0.15">
      <c r="B24" s="293"/>
      <c r="C24" s="294"/>
      <c r="D24" s="294"/>
      <c r="E24" s="294"/>
      <c r="F24" s="294"/>
      <c r="G24" s="294"/>
      <c r="H24" s="294"/>
      <c r="I24" s="294"/>
      <c r="J24" s="294"/>
      <c r="K24" s="294"/>
      <c r="L24" s="295"/>
      <c r="M24" s="299"/>
      <c r="N24" s="280" t="s">
        <v>68</v>
      </c>
      <c r="O24" s="281"/>
      <c r="P24" s="282"/>
      <c r="Q24" s="282"/>
      <c r="R24" s="282"/>
      <c r="S24" s="282"/>
      <c r="T24" s="282"/>
      <c r="U24" s="282"/>
      <c r="V24" s="282"/>
      <c r="W24" s="282"/>
      <c r="X24" s="282"/>
      <c r="Y24" s="282"/>
      <c r="Z24" s="282"/>
      <c r="AA24" s="282"/>
      <c r="AB24" s="282"/>
      <c r="AC24" s="282"/>
      <c r="AD24" s="282"/>
      <c r="AE24" s="282"/>
      <c r="AF24" s="283"/>
    </row>
    <row r="25" spans="2:32" s="262" customFormat="1" ht="19.5" customHeight="1" x14ac:dyDescent="0.15">
      <c r="B25" s="296"/>
      <c r="C25" s="297"/>
      <c r="D25" s="297"/>
      <c r="E25" s="297"/>
      <c r="F25" s="297"/>
      <c r="G25" s="297"/>
      <c r="H25" s="297"/>
      <c r="I25" s="297"/>
      <c r="J25" s="297"/>
      <c r="K25" s="297"/>
      <c r="L25" s="298"/>
      <c r="M25" s="279"/>
      <c r="N25" s="291" t="s">
        <v>68</v>
      </c>
      <c r="O25" s="281"/>
      <c r="P25" s="282"/>
      <c r="Q25" s="282"/>
      <c r="R25" s="282"/>
      <c r="S25" s="282"/>
      <c r="T25" s="282"/>
      <c r="U25" s="282"/>
      <c r="V25" s="282"/>
      <c r="W25" s="282"/>
      <c r="X25" s="282"/>
      <c r="Y25" s="282"/>
      <c r="Z25" s="282"/>
      <c r="AA25" s="282"/>
      <c r="AB25" s="282"/>
      <c r="AC25" s="282"/>
      <c r="AD25" s="282"/>
      <c r="AE25" s="282"/>
      <c r="AF25" s="283"/>
    </row>
    <row r="26" spans="2:32" s="262" customFormat="1" ht="19.5" customHeight="1" x14ac:dyDescent="0.15">
      <c r="B26" s="276" t="s">
        <v>206</v>
      </c>
      <c r="C26" s="277"/>
      <c r="D26" s="277"/>
      <c r="E26" s="277"/>
      <c r="F26" s="277"/>
      <c r="G26" s="277"/>
      <c r="H26" s="277"/>
      <c r="I26" s="277"/>
      <c r="J26" s="277"/>
      <c r="K26" s="277"/>
      <c r="L26" s="278"/>
      <c r="M26" s="299"/>
      <c r="N26" s="280" t="s">
        <v>68</v>
      </c>
      <c r="O26" s="281"/>
      <c r="P26" s="282"/>
      <c r="Q26" s="282"/>
      <c r="R26" s="282"/>
      <c r="S26" s="282"/>
      <c r="T26" s="282"/>
      <c r="U26" s="282"/>
      <c r="V26" s="282"/>
      <c r="W26" s="282"/>
      <c r="X26" s="282"/>
      <c r="Y26" s="282"/>
      <c r="Z26" s="282"/>
      <c r="AA26" s="282"/>
      <c r="AB26" s="282"/>
      <c r="AC26" s="282"/>
      <c r="AD26" s="282"/>
      <c r="AE26" s="282"/>
      <c r="AF26" s="283"/>
    </row>
    <row r="27" spans="2:32" s="262" customFormat="1" ht="19.5" customHeight="1" x14ac:dyDescent="0.15">
      <c r="B27" s="293"/>
      <c r="C27" s="294"/>
      <c r="D27" s="294"/>
      <c r="E27" s="294"/>
      <c r="F27" s="294"/>
      <c r="G27" s="294"/>
      <c r="H27" s="294"/>
      <c r="I27" s="294"/>
      <c r="J27" s="294"/>
      <c r="K27" s="294"/>
      <c r="L27" s="295"/>
      <c r="M27" s="299"/>
      <c r="N27" s="280" t="s">
        <v>68</v>
      </c>
      <c r="O27" s="281"/>
      <c r="P27" s="282"/>
      <c r="Q27" s="282"/>
      <c r="R27" s="282"/>
      <c r="S27" s="282"/>
      <c r="T27" s="282"/>
      <c r="U27" s="282"/>
      <c r="V27" s="282"/>
      <c r="W27" s="282"/>
      <c r="X27" s="282"/>
      <c r="Y27" s="282"/>
      <c r="Z27" s="282"/>
      <c r="AA27" s="282"/>
      <c r="AB27" s="282"/>
      <c r="AC27" s="282"/>
      <c r="AD27" s="282"/>
      <c r="AE27" s="282"/>
      <c r="AF27" s="283"/>
    </row>
    <row r="28" spans="2:32" s="262" customFormat="1" ht="19.5" customHeight="1" x14ac:dyDescent="0.15">
      <c r="B28" s="296"/>
      <c r="C28" s="297"/>
      <c r="D28" s="297"/>
      <c r="E28" s="297"/>
      <c r="F28" s="297"/>
      <c r="G28" s="297"/>
      <c r="H28" s="297"/>
      <c r="I28" s="297"/>
      <c r="J28" s="297"/>
      <c r="K28" s="297"/>
      <c r="L28" s="298"/>
      <c r="M28" s="279"/>
      <c r="N28" s="291" t="s">
        <v>68</v>
      </c>
      <c r="O28" s="281"/>
      <c r="P28" s="282"/>
      <c r="Q28" s="282"/>
      <c r="R28" s="282"/>
      <c r="S28" s="282"/>
      <c r="T28" s="282"/>
      <c r="U28" s="282"/>
      <c r="V28" s="282"/>
      <c r="W28" s="282"/>
      <c r="X28" s="282"/>
      <c r="Y28" s="282"/>
      <c r="Z28" s="282"/>
      <c r="AA28" s="282"/>
      <c r="AB28" s="282"/>
      <c r="AC28" s="282"/>
      <c r="AD28" s="282"/>
      <c r="AE28" s="282"/>
      <c r="AF28" s="283"/>
    </row>
    <row r="29" spans="2:32" s="262" customFormat="1" ht="19.5" customHeight="1" x14ac:dyDescent="0.15">
      <c r="B29" s="276" t="s">
        <v>207</v>
      </c>
      <c r="C29" s="277"/>
      <c r="D29" s="277"/>
      <c r="E29" s="277"/>
      <c r="F29" s="277"/>
      <c r="G29" s="277"/>
      <c r="H29" s="277"/>
      <c r="I29" s="277"/>
      <c r="J29" s="277"/>
      <c r="K29" s="277"/>
      <c r="L29" s="278"/>
      <c r="M29" s="299"/>
      <c r="N29" s="280" t="s">
        <v>68</v>
      </c>
      <c r="O29" s="281"/>
      <c r="P29" s="282"/>
      <c r="Q29" s="282"/>
      <c r="R29" s="282"/>
      <c r="S29" s="282"/>
      <c r="T29" s="282"/>
      <c r="U29" s="282"/>
      <c r="V29" s="282"/>
      <c r="W29" s="282"/>
      <c r="X29" s="282"/>
      <c r="Y29" s="282"/>
      <c r="Z29" s="282"/>
      <c r="AA29" s="282"/>
      <c r="AB29" s="282"/>
      <c r="AC29" s="282"/>
      <c r="AD29" s="282"/>
      <c r="AE29" s="282"/>
      <c r="AF29" s="283"/>
    </row>
    <row r="30" spans="2:32" s="262" customFormat="1" ht="19.5" customHeight="1" x14ac:dyDescent="0.15">
      <c r="B30" s="293"/>
      <c r="C30" s="294"/>
      <c r="D30" s="294"/>
      <c r="E30" s="294"/>
      <c r="F30" s="294"/>
      <c r="G30" s="294"/>
      <c r="H30" s="294"/>
      <c r="I30" s="294"/>
      <c r="J30" s="294"/>
      <c r="K30" s="294"/>
      <c r="L30" s="295"/>
      <c r="M30" s="299"/>
      <c r="N30" s="280" t="s">
        <v>68</v>
      </c>
      <c r="O30" s="281"/>
      <c r="P30" s="282"/>
      <c r="Q30" s="282"/>
      <c r="R30" s="282"/>
      <c r="S30" s="282"/>
      <c r="T30" s="282"/>
      <c r="U30" s="282"/>
      <c r="V30" s="282"/>
      <c r="W30" s="282"/>
      <c r="X30" s="282"/>
      <c r="Y30" s="282"/>
      <c r="Z30" s="282"/>
      <c r="AA30" s="282"/>
      <c r="AB30" s="282"/>
      <c r="AC30" s="282"/>
      <c r="AD30" s="282"/>
      <c r="AE30" s="282"/>
      <c r="AF30" s="283"/>
    </row>
    <row r="31" spans="2:32" s="262" customFormat="1" ht="19.5" customHeight="1" x14ac:dyDescent="0.15">
      <c r="B31" s="296"/>
      <c r="C31" s="297"/>
      <c r="D31" s="297"/>
      <c r="E31" s="297"/>
      <c r="F31" s="297"/>
      <c r="G31" s="297"/>
      <c r="H31" s="297"/>
      <c r="I31" s="297"/>
      <c r="J31" s="297"/>
      <c r="K31" s="297"/>
      <c r="L31" s="298"/>
      <c r="M31" s="279"/>
      <c r="N31" s="291" t="s">
        <v>68</v>
      </c>
      <c r="O31" s="281"/>
      <c r="P31" s="282"/>
      <c r="Q31" s="282"/>
      <c r="R31" s="282"/>
      <c r="S31" s="282"/>
      <c r="T31" s="282"/>
      <c r="U31" s="282"/>
      <c r="V31" s="282"/>
      <c r="W31" s="282"/>
      <c r="X31" s="282"/>
      <c r="Y31" s="282"/>
      <c r="Z31" s="282"/>
      <c r="AA31" s="282"/>
      <c r="AB31" s="282"/>
      <c r="AC31" s="282"/>
      <c r="AD31" s="282"/>
      <c r="AE31" s="282"/>
      <c r="AF31" s="283"/>
    </row>
    <row r="32" spans="2:32" s="262" customFormat="1" ht="19.5" customHeight="1" x14ac:dyDescent="0.15">
      <c r="B32" s="276" t="s">
        <v>208</v>
      </c>
      <c r="C32" s="277"/>
      <c r="D32" s="277"/>
      <c r="E32" s="277"/>
      <c r="F32" s="277"/>
      <c r="G32" s="277"/>
      <c r="H32" s="277"/>
      <c r="I32" s="277"/>
      <c r="J32" s="277"/>
      <c r="K32" s="277"/>
      <c r="L32" s="278"/>
      <c r="M32" s="299"/>
      <c r="N32" s="280" t="s">
        <v>68</v>
      </c>
      <c r="O32" s="281"/>
      <c r="P32" s="282"/>
      <c r="Q32" s="282"/>
      <c r="R32" s="282"/>
      <c r="S32" s="282"/>
      <c r="T32" s="282"/>
      <c r="U32" s="282"/>
      <c r="V32" s="282"/>
      <c r="W32" s="282"/>
      <c r="X32" s="282"/>
      <c r="Y32" s="282"/>
      <c r="Z32" s="282"/>
      <c r="AA32" s="282"/>
      <c r="AB32" s="282"/>
      <c r="AC32" s="282"/>
      <c r="AD32" s="282"/>
      <c r="AE32" s="282"/>
      <c r="AF32" s="283"/>
    </row>
    <row r="33" spans="1:32" s="262" customFormat="1" ht="19.5" customHeight="1" x14ac:dyDescent="0.15">
      <c r="B33" s="293"/>
      <c r="C33" s="294"/>
      <c r="D33" s="294"/>
      <c r="E33" s="294"/>
      <c r="F33" s="294"/>
      <c r="G33" s="294"/>
      <c r="H33" s="294"/>
      <c r="I33" s="294"/>
      <c r="J33" s="294"/>
      <c r="K33" s="294"/>
      <c r="L33" s="295"/>
      <c r="M33" s="299"/>
      <c r="N33" s="280" t="s">
        <v>68</v>
      </c>
      <c r="O33" s="281"/>
      <c r="P33" s="282"/>
      <c r="Q33" s="282"/>
      <c r="R33" s="282"/>
      <c r="S33" s="282"/>
      <c r="T33" s="282"/>
      <c r="U33" s="282"/>
      <c r="V33" s="282"/>
      <c r="W33" s="282"/>
      <c r="X33" s="282"/>
      <c r="Y33" s="282"/>
      <c r="Z33" s="282"/>
      <c r="AA33" s="282"/>
      <c r="AB33" s="282"/>
      <c r="AC33" s="282"/>
      <c r="AD33" s="282"/>
      <c r="AE33" s="282"/>
      <c r="AF33" s="283"/>
    </row>
    <row r="34" spans="1:32" s="262" customFormat="1" ht="19.5" customHeight="1" x14ac:dyDescent="0.15">
      <c r="B34" s="296"/>
      <c r="C34" s="297"/>
      <c r="D34" s="297"/>
      <c r="E34" s="297"/>
      <c r="F34" s="297"/>
      <c r="G34" s="297"/>
      <c r="H34" s="297"/>
      <c r="I34" s="297"/>
      <c r="J34" s="297"/>
      <c r="K34" s="297"/>
      <c r="L34" s="298"/>
      <c r="M34" s="279"/>
      <c r="N34" s="291" t="s">
        <v>68</v>
      </c>
      <c r="O34" s="281"/>
      <c r="P34" s="282"/>
      <c r="Q34" s="282"/>
      <c r="R34" s="282"/>
      <c r="S34" s="282"/>
      <c r="T34" s="282"/>
      <c r="U34" s="282"/>
      <c r="V34" s="282"/>
      <c r="W34" s="282"/>
      <c r="X34" s="282"/>
      <c r="Y34" s="282"/>
      <c r="Z34" s="282"/>
      <c r="AA34" s="282"/>
      <c r="AB34" s="282"/>
      <c r="AC34" s="282"/>
      <c r="AD34" s="282"/>
      <c r="AE34" s="282"/>
      <c r="AF34" s="283"/>
    </row>
    <row r="35" spans="1:32" s="262" customFormat="1" ht="19.5" customHeight="1" x14ac:dyDescent="0.15">
      <c r="B35" s="276" t="s">
        <v>209</v>
      </c>
      <c r="C35" s="277"/>
      <c r="D35" s="277"/>
      <c r="E35" s="277"/>
      <c r="F35" s="277"/>
      <c r="G35" s="277"/>
      <c r="H35" s="277"/>
      <c r="I35" s="277"/>
      <c r="J35" s="277"/>
      <c r="K35" s="277"/>
      <c r="L35" s="278"/>
      <c r="M35" s="279"/>
      <c r="N35" s="292" t="s">
        <v>68</v>
      </c>
      <c r="O35" s="281"/>
      <c r="P35" s="282"/>
      <c r="Q35" s="282"/>
      <c r="R35" s="282"/>
      <c r="S35" s="282"/>
      <c r="T35" s="282"/>
      <c r="U35" s="282"/>
      <c r="V35" s="282"/>
      <c r="W35" s="282"/>
      <c r="X35" s="282"/>
      <c r="Y35" s="282"/>
      <c r="Z35" s="282"/>
      <c r="AA35" s="282"/>
      <c r="AB35" s="282"/>
      <c r="AC35" s="282"/>
      <c r="AD35" s="282"/>
      <c r="AE35" s="282"/>
      <c r="AF35" s="283"/>
    </row>
    <row r="36" spans="1:32" s="262" customFormat="1" ht="19.5" customHeight="1" x14ac:dyDescent="0.15">
      <c r="B36" s="293"/>
      <c r="C36" s="294"/>
      <c r="D36" s="294"/>
      <c r="E36" s="294"/>
      <c r="F36" s="294"/>
      <c r="G36" s="294"/>
      <c r="H36" s="294"/>
      <c r="I36" s="294"/>
      <c r="J36" s="294"/>
      <c r="K36" s="294"/>
      <c r="L36" s="295"/>
      <c r="M36" s="279"/>
      <c r="N36" s="292" t="s">
        <v>68</v>
      </c>
      <c r="O36" s="281"/>
      <c r="P36" s="282"/>
      <c r="Q36" s="282"/>
      <c r="R36" s="282"/>
      <c r="S36" s="282"/>
      <c r="T36" s="282"/>
      <c r="U36" s="282"/>
      <c r="V36" s="282"/>
      <c r="W36" s="282"/>
      <c r="X36" s="282"/>
      <c r="Y36" s="282"/>
      <c r="Z36" s="282"/>
      <c r="AA36" s="282"/>
      <c r="AB36" s="282"/>
      <c r="AC36" s="282"/>
      <c r="AD36" s="282"/>
      <c r="AE36" s="282"/>
      <c r="AF36" s="283"/>
    </row>
    <row r="37" spans="1:32" s="262" customFormat="1" ht="19.5" customHeight="1" x14ac:dyDescent="0.15">
      <c r="B37" s="296"/>
      <c r="C37" s="297"/>
      <c r="D37" s="297"/>
      <c r="E37" s="297"/>
      <c r="F37" s="297"/>
      <c r="G37" s="297"/>
      <c r="H37" s="297"/>
      <c r="I37" s="297"/>
      <c r="J37" s="297"/>
      <c r="K37" s="297"/>
      <c r="L37" s="298"/>
      <c r="M37" s="279"/>
      <c r="N37" s="292" t="s">
        <v>68</v>
      </c>
      <c r="O37" s="281"/>
      <c r="P37" s="282"/>
      <c r="Q37" s="282"/>
      <c r="R37" s="282"/>
      <c r="S37" s="282"/>
      <c r="T37" s="282"/>
      <c r="U37" s="282"/>
      <c r="V37" s="282"/>
      <c r="W37" s="282"/>
      <c r="X37" s="282"/>
      <c r="Y37" s="282"/>
      <c r="Z37" s="282"/>
      <c r="AA37" s="282"/>
      <c r="AB37" s="282"/>
      <c r="AC37" s="282"/>
      <c r="AD37" s="282"/>
      <c r="AE37" s="282"/>
      <c r="AF37" s="283"/>
    </row>
    <row r="39" spans="1:32" x14ac:dyDescent="0.15">
      <c r="B39" s="261" t="s">
        <v>210</v>
      </c>
    </row>
    <row r="40" spans="1:32" x14ac:dyDescent="0.15">
      <c r="B40" s="261" t="s">
        <v>211</v>
      </c>
    </row>
    <row r="42" spans="1:32" x14ac:dyDescent="0.15">
      <c r="A42" s="261" t="s">
        <v>212</v>
      </c>
      <c r="J42" s="264"/>
      <c r="K42" s="264"/>
      <c r="L42" s="264"/>
      <c r="M42" s="300"/>
      <c r="N42" s="261" t="s">
        <v>191</v>
      </c>
      <c r="O42" s="301"/>
      <c r="P42" s="301"/>
      <c r="Q42" s="261" t="s">
        <v>213</v>
      </c>
      <c r="R42" s="301"/>
      <c r="S42" s="301"/>
      <c r="T42" s="261" t="s">
        <v>193</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7"/>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U24" sqref="AU24"/>
    </sheetView>
  </sheetViews>
  <sheetFormatPr defaultColWidth="3.5" defaultRowHeight="13.5" x14ac:dyDescent="0.15"/>
  <cols>
    <col min="1" max="1" width="1.25" style="129" customWidth="1"/>
    <col min="2" max="2" width="3.125" style="386" customWidth="1"/>
    <col min="3" max="30" width="3.125" style="129" customWidth="1"/>
    <col min="31" max="31" width="1.25" style="129" customWidth="1"/>
    <col min="32" max="16384" width="3.5" style="129"/>
  </cols>
  <sheetData>
    <row r="1" spans="2:30" s="175" customFormat="1" x14ac:dyDescent="0.15"/>
    <row r="2" spans="2:30" s="175" customFormat="1" x14ac:dyDescent="0.15">
      <c r="B2" s="175" t="s">
        <v>214</v>
      </c>
    </row>
    <row r="3" spans="2:30" s="175" customFormat="1" x14ac:dyDescent="0.15">
      <c r="U3" s="302" t="s">
        <v>190</v>
      </c>
      <c r="V3" s="303"/>
      <c r="W3" s="303"/>
      <c r="X3" s="304" t="s">
        <v>191</v>
      </c>
      <c r="Y3" s="303"/>
      <c r="Z3" s="303"/>
      <c r="AA3" s="304" t="s">
        <v>192</v>
      </c>
      <c r="AB3" s="303"/>
      <c r="AC3" s="303"/>
      <c r="AD3" s="304" t="s">
        <v>193</v>
      </c>
    </row>
    <row r="4" spans="2:30" s="175" customFormat="1" x14ac:dyDescent="0.15">
      <c r="AD4" s="302"/>
    </row>
    <row r="5" spans="2:30" s="175" customFormat="1" ht="27.75" customHeight="1" x14ac:dyDescent="0.15">
      <c r="B5" s="305" t="s">
        <v>215</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row>
    <row r="6" spans="2:30" s="175" customFormat="1" x14ac:dyDescent="0.15"/>
    <row r="7" spans="2:30" s="175" customFormat="1" ht="23.25" customHeight="1" x14ac:dyDescent="0.15">
      <c r="B7" s="306" t="s">
        <v>216</v>
      </c>
      <c r="C7" s="306"/>
      <c r="D7" s="306"/>
      <c r="E7" s="306"/>
      <c r="F7" s="307"/>
      <c r="G7" s="307"/>
      <c r="H7" s="308"/>
      <c r="I7" s="308"/>
      <c r="J7" s="308"/>
      <c r="K7" s="308"/>
      <c r="L7" s="308"/>
      <c r="M7" s="308"/>
      <c r="N7" s="308"/>
      <c r="O7" s="308"/>
      <c r="P7" s="308"/>
      <c r="Q7" s="308"/>
      <c r="R7" s="308"/>
      <c r="S7" s="308"/>
      <c r="T7" s="308"/>
      <c r="U7" s="308"/>
      <c r="V7" s="308"/>
      <c r="W7" s="308"/>
      <c r="X7" s="308"/>
      <c r="Y7" s="308"/>
      <c r="Z7" s="308"/>
      <c r="AA7" s="308"/>
      <c r="AB7" s="308"/>
      <c r="AC7" s="308"/>
      <c r="AD7" s="309"/>
    </row>
    <row r="8" spans="2:30" ht="23.25" customHeight="1" x14ac:dyDescent="0.15">
      <c r="B8" s="307" t="s">
        <v>217</v>
      </c>
      <c r="C8" s="308"/>
      <c r="D8" s="308"/>
      <c r="E8" s="308"/>
      <c r="F8" s="309"/>
      <c r="G8" s="310" t="s">
        <v>128</v>
      </c>
      <c r="H8" s="311" t="s">
        <v>218</v>
      </c>
      <c r="I8" s="311"/>
      <c r="J8" s="311"/>
      <c r="K8" s="311"/>
      <c r="L8" s="312" t="s">
        <v>128</v>
      </c>
      <c r="M8" s="311" t="s">
        <v>219</v>
      </c>
      <c r="N8" s="311"/>
      <c r="O8" s="311"/>
      <c r="P8" s="311"/>
      <c r="Q8" s="312" t="s">
        <v>128</v>
      </c>
      <c r="R8" s="311" t="s">
        <v>220</v>
      </c>
      <c r="S8" s="313"/>
      <c r="T8" s="313"/>
      <c r="U8" s="313"/>
      <c r="V8" s="313"/>
      <c r="W8" s="313"/>
      <c r="X8" s="313"/>
      <c r="Y8" s="313"/>
      <c r="Z8" s="313"/>
      <c r="AA8" s="313"/>
      <c r="AB8" s="313"/>
      <c r="AC8" s="313"/>
      <c r="AD8" s="314"/>
    </row>
    <row r="9" spans="2:30" ht="23.25" customHeight="1" x14ac:dyDescent="0.15">
      <c r="B9" s="315" t="s">
        <v>221</v>
      </c>
      <c r="C9" s="316"/>
      <c r="D9" s="316"/>
      <c r="E9" s="316"/>
      <c r="F9" s="317"/>
      <c r="G9" s="312" t="s">
        <v>128</v>
      </c>
      <c r="H9" s="318" t="s">
        <v>222</v>
      </c>
      <c r="I9" s="318"/>
      <c r="J9" s="318"/>
      <c r="K9" s="318"/>
      <c r="L9" s="318"/>
      <c r="M9" s="318"/>
      <c r="N9" s="318"/>
      <c r="O9" s="318"/>
      <c r="P9" s="318"/>
      <c r="Q9" s="318"/>
      <c r="R9" s="318"/>
      <c r="S9" s="319"/>
      <c r="T9" s="319"/>
      <c r="U9" s="319"/>
      <c r="V9" s="319"/>
      <c r="W9" s="319"/>
      <c r="X9" s="319"/>
      <c r="Y9" s="319"/>
      <c r="Z9" s="319"/>
      <c r="AA9" s="319"/>
      <c r="AB9" s="319"/>
      <c r="AC9" s="319"/>
      <c r="AD9" s="320"/>
    </row>
    <row r="10" spans="2:30" ht="23.25" customHeight="1" x14ac:dyDescent="0.15">
      <c r="B10" s="321"/>
      <c r="C10" s="322"/>
      <c r="D10" s="322"/>
      <c r="E10" s="322"/>
      <c r="F10" s="323"/>
      <c r="G10" s="312" t="s">
        <v>128</v>
      </c>
      <c r="H10" s="324" t="s">
        <v>223</v>
      </c>
      <c r="I10" s="324"/>
      <c r="J10" s="324"/>
      <c r="K10" s="324"/>
      <c r="L10" s="324"/>
      <c r="M10" s="324"/>
      <c r="N10" s="324"/>
      <c r="O10" s="324"/>
      <c r="P10" s="324"/>
      <c r="Q10" s="324"/>
      <c r="R10" s="324"/>
      <c r="S10" s="325"/>
      <c r="T10" s="325"/>
      <c r="U10" s="325"/>
      <c r="V10" s="325"/>
      <c r="W10" s="325"/>
      <c r="X10" s="325"/>
      <c r="Y10" s="325"/>
      <c r="Z10" s="325"/>
      <c r="AA10" s="325"/>
      <c r="AB10" s="325"/>
      <c r="AC10" s="325"/>
      <c r="AD10" s="326"/>
    </row>
    <row r="11" spans="2:30" ht="23.25" customHeight="1" x14ac:dyDescent="0.15">
      <c r="B11" s="327"/>
      <c r="C11" s="328"/>
      <c r="D11" s="328"/>
      <c r="E11" s="328"/>
      <c r="F11" s="329"/>
      <c r="G11" s="330" t="s">
        <v>128</v>
      </c>
      <c r="H11" s="331" t="s">
        <v>224</v>
      </c>
      <c r="I11" s="332"/>
      <c r="J11" s="332"/>
      <c r="K11" s="332"/>
      <c r="L11" s="332"/>
      <c r="M11" s="332"/>
      <c r="N11" s="332"/>
      <c r="O11" s="332"/>
      <c r="P11" s="332"/>
      <c r="Q11" s="332"/>
      <c r="R11" s="332"/>
      <c r="S11" s="332"/>
      <c r="T11" s="332"/>
      <c r="U11" s="332"/>
      <c r="V11" s="332"/>
      <c r="W11" s="332"/>
      <c r="X11" s="332"/>
      <c r="Y11" s="332"/>
      <c r="Z11" s="332"/>
      <c r="AA11" s="332"/>
      <c r="AB11" s="332"/>
      <c r="AC11" s="332"/>
      <c r="AD11" s="333"/>
    </row>
    <row r="12" spans="2:30" s="334" customFormat="1" x14ac:dyDescent="0.15"/>
    <row r="13" spans="2:30" s="334" customFormat="1" x14ac:dyDescent="0.15">
      <c r="B13" s="334" t="s">
        <v>225</v>
      </c>
    </row>
    <row r="14" spans="2:30" s="334" customFormat="1" x14ac:dyDescent="0.15">
      <c r="B14" s="334" t="s">
        <v>226</v>
      </c>
      <c r="AC14" s="324"/>
      <c r="AD14" s="324"/>
    </row>
    <row r="15" spans="2:30" s="334" customFormat="1" ht="6" customHeight="1" x14ac:dyDescent="0.15"/>
    <row r="16" spans="2:30" s="334" customFormat="1" ht="4.5" customHeight="1" x14ac:dyDescent="0.15">
      <c r="B16" s="335" t="s">
        <v>227</v>
      </c>
      <c r="C16" s="336"/>
      <c r="D16" s="336"/>
      <c r="E16" s="336"/>
      <c r="F16" s="337"/>
      <c r="G16" s="338"/>
      <c r="H16" s="339"/>
      <c r="I16" s="339"/>
      <c r="J16" s="339"/>
      <c r="K16" s="339"/>
      <c r="L16" s="339"/>
      <c r="M16" s="339"/>
      <c r="N16" s="339"/>
      <c r="O16" s="339"/>
      <c r="P16" s="339"/>
      <c r="Q16" s="339"/>
      <c r="R16" s="339"/>
      <c r="S16" s="339"/>
      <c r="T16" s="339"/>
      <c r="U16" s="339"/>
      <c r="V16" s="339"/>
      <c r="W16" s="339"/>
      <c r="X16" s="339"/>
      <c r="Y16" s="339"/>
      <c r="Z16" s="338"/>
      <c r="AA16" s="339"/>
      <c r="AB16" s="339"/>
      <c r="AC16" s="340"/>
      <c r="AD16" s="341"/>
    </row>
    <row r="17" spans="2:30" s="334" customFormat="1" ht="15.75" customHeight="1" x14ac:dyDescent="0.15">
      <c r="B17" s="342"/>
      <c r="C17" s="343"/>
      <c r="D17" s="343"/>
      <c r="E17" s="343"/>
      <c r="F17" s="344"/>
      <c r="G17" s="345"/>
      <c r="H17" s="334" t="s">
        <v>228</v>
      </c>
      <c r="Z17" s="346"/>
      <c r="AA17" s="347" t="s">
        <v>229</v>
      </c>
      <c r="AB17" s="347" t="s">
        <v>230</v>
      </c>
      <c r="AC17" s="347" t="s">
        <v>231</v>
      </c>
      <c r="AD17" s="348"/>
    </row>
    <row r="18" spans="2:30" s="334" customFormat="1" ht="18.75" customHeight="1" x14ac:dyDescent="0.15">
      <c r="B18" s="342"/>
      <c r="C18" s="343"/>
      <c r="D18" s="343"/>
      <c r="E18" s="343"/>
      <c r="F18" s="344"/>
      <c r="G18" s="345"/>
      <c r="I18" s="349" t="s">
        <v>232</v>
      </c>
      <c r="J18" s="350" t="s">
        <v>233</v>
      </c>
      <c r="K18" s="351"/>
      <c r="L18" s="351"/>
      <c r="M18" s="351"/>
      <c r="N18" s="351"/>
      <c r="O18" s="351"/>
      <c r="P18" s="351"/>
      <c r="Q18" s="351"/>
      <c r="R18" s="351"/>
      <c r="S18" s="351"/>
      <c r="T18" s="351"/>
      <c r="U18" s="352"/>
      <c r="V18" s="353"/>
      <c r="W18" s="354"/>
      <c r="X18" s="355" t="s">
        <v>234</v>
      </c>
      <c r="Z18" s="356"/>
      <c r="AA18" s="347"/>
      <c r="AB18" s="347"/>
      <c r="AC18" s="347"/>
      <c r="AD18" s="348"/>
    </row>
    <row r="19" spans="2:30" s="175" customFormat="1" ht="18.75" customHeight="1" x14ac:dyDescent="0.15">
      <c r="B19" s="342"/>
      <c r="C19" s="343"/>
      <c r="D19" s="343"/>
      <c r="E19" s="343"/>
      <c r="F19" s="344"/>
      <c r="G19" s="345"/>
      <c r="H19" s="334"/>
      <c r="I19" s="349" t="s">
        <v>235</v>
      </c>
      <c r="J19" s="357" t="s">
        <v>236</v>
      </c>
      <c r="K19" s="352"/>
      <c r="L19" s="352"/>
      <c r="M19" s="352"/>
      <c r="N19" s="352"/>
      <c r="O19" s="352"/>
      <c r="P19" s="352"/>
      <c r="Q19" s="352"/>
      <c r="R19" s="352"/>
      <c r="S19" s="352"/>
      <c r="T19" s="352"/>
      <c r="U19" s="355"/>
      <c r="V19" s="358"/>
      <c r="W19" s="359"/>
      <c r="X19" s="360" t="s">
        <v>234</v>
      </c>
      <c r="Y19" s="361"/>
      <c r="Z19" s="356"/>
      <c r="AA19" s="312" t="s">
        <v>128</v>
      </c>
      <c r="AB19" s="312" t="s">
        <v>230</v>
      </c>
      <c r="AC19" s="312" t="s">
        <v>128</v>
      </c>
      <c r="AD19" s="348"/>
    </row>
    <row r="20" spans="2:30" s="175" customFormat="1" x14ac:dyDescent="0.15">
      <c r="B20" s="342"/>
      <c r="C20" s="343"/>
      <c r="D20" s="343"/>
      <c r="E20" s="343"/>
      <c r="F20" s="344"/>
      <c r="G20" s="345"/>
      <c r="H20" s="334" t="s">
        <v>237</v>
      </c>
      <c r="I20" s="334"/>
      <c r="J20" s="334"/>
      <c r="K20" s="334"/>
      <c r="L20" s="334"/>
      <c r="M20" s="334"/>
      <c r="N20" s="334"/>
      <c r="O20" s="334"/>
      <c r="P20" s="334"/>
      <c r="Q20" s="334"/>
      <c r="R20" s="334"/>
      <c r="S20" s="334"/>
      <c r="T20" s="334"/>
      <c r="U20" s="334"/>
      <c r="V20" s="334"/>
      <c r="W20" s="334"/>
      <c r="X20" s="334"/>
      <c r="Y20" s="334"/>
      <c r="Z20" s="345"/>
      <c r="AA20" s="324"/>
      <c r="AB20" s="362"/>
      <c r="AC20" s="324"/>
      <c r="AD20" s="348"/>
    </row>
    <row r="21" spans="2:30" s="175" customFormat="1" ht="15.75" customHeight="1" x14ac:dyDescent="0.15">
      <c r="B21" s="342"/>
      <c r="C21" s="343"/>
      <c r="D21" s="343"/>
      <c r="E21" s="343"/>
      <c r="F21" s="344"/>
      <c r="G21" s="345"/>
      <c r="H21" s="334" t="s">
        <v>238</v>
      </c>
      <c r="I21" s="334"/>
      <c r="J21" s="334"/>
      <c r="K21" s="334"/>
      <c r="L21" s="334"/>
      <c r="M21" s="334"/>
      <c r="N21" s="334"/>
      <c r="O21" s="334"/>
      <c r="P21" s="334"/>
      <c r="Q21" s="334"/>
      <c r="R21" s="334"/>
      <c r="S21" s="334"/>
      <c r="T21" s="361"/>
      <c r="U21" s="334"/>
      <c r="V21" s="361"/>
      <c r="W21" s="334"/>
      <c r="X21" s="334"/>
      <c r="Y21" s="334"/>
      <c r="Z21" s="356"/>
      <c r="AA21" s="324"/>
      <c r="AB21" s="324"/>
      <c r="AC21" s="324"/>
      <c r="AD21" s="348"/>
    </row>
    <row r="22" spans="2:30" s="175" customFormat="1" ht="30" customHeight="1" x14ac:dyDescent="0.15">
      <c r="B22" s="342"/>
      <c r="C22" s="343"/>
      <c r="D22" s="343"/>
      <c r="E22" s="343"/>
      <c r="F22" s="344"/>
      <c r="G22" s="345"/>
      <c r="H22" s="334"/>
      <c r="I22" s="349" t="s">
        <v>239</v>
      </c>
      <c r="J22" s="350" t="s">
        <v>240</v>
      </c>
      <c r="K22" s="351"/>
      <c r="L22" s="351"/>
      <c r="M22" s="351"/>
      <c r="N22" s="351"/>
      <c r="O22" s="351"/>
      <c r="P22" s="351"/>
      <c r="Q22" s="351"/>
      <c r="R22" s="351"/>
      <c r="S22" s="351"/>
      <c r="T22" s="351"/>
      <c r="U22" s="363"/>
      <c r="V22" s="353"/>
      <c r="W22" s="354"/>
      <c r="X22" s="355" t="s">
        <v>234</v>
      </c>
      <c r="Y22" s="361"/>
      <c r="Z22" s="356"/>
      <c r="AA22" s="312" t="s">
        <v>128</v>
      </c>
      <c r="AB22" s="312" t="s">
        <v>230</v>
      </c>
      <c r="AC22" s="312" t="s">
        <v>128</v>
      </c>
      <c r="AD22" s="348"/>
    </row>
    <row r="23" spans="2:30" s="175" customFormat="1" ht="6" customHeight="1" x14ac:dyDescent="0.15">
      <c r="B23" s="364"/>
      <c r="C23" s="365"/>
      <c r="D23" s="365"/>
      <c r="E23" s="365"/>
      <c r="F23" s="366"/>
      <c r="G23" s="367"/>
      <c r="H23" s="368"/>
      <c r="I23" s="368"/>
      <c r="J23" s="368"/>
      <c r="K23" s="368"/>
      <c r="L23" s="368"/>
      <c r="M23" s="368"/>
      <c r="N23" s="368"/>
      <c r="O23" s="368"/>
      <c r="P23" s="368"/>
      <c r="Q23" s="368"/>
      <c r="R23" s="368"/>
      <c r="S23" s="368"/>
      <c r="T23" s="369"/>
      <c r="U23" s="369"/>
      <c r="V23" s="368"/>
      <c r="W23" s="368"/>
      <c r="X23" s="368"/>
      <c r="Y23" s="368"/>
      <c r="Z23" s="367"/>
      <c r="AA23" s="368"/>
      <c r="AB23" s="368"/>
      <c r="AC23" s="331"/>
      <c r="AD23" s="370"/>
    </row>
    <row r="24" spans="2:30" s="175" customFormat="1" ht="9.75" customHeight="1" x14ac:dyDescent="0.15">
      <c r="B24" s="371"/>
      <c r="C24" s="371"/>
      <c r="D24" s="371"/>
      <c r="E24" s="371"/>
      <c r="F24" s="371"/>
      <c r="G24" s="334"/>
      <c r="H24" s="334"/>
      <c r="I24" s="334"/>
      <c r="J24" s="334"/>
      <c r="K24" s="334"/>
      <c r="L24" s="334"/>
      <c r="M24" s="334"/>
      <c r="N24" s="334"/>
      <c r="O24" s="334"/>
      <c r="P24" s="334"/>
      <c r="Q24" s="334"/>
      <c r="R24" s="334"/>
      <c r="S24" s="334"/>
      <c r="T24" s="361"/>
      <c r="U24" s="361"/>
      <c r="V24" s="334"/>
      <c r="W24" s="334"/>
      <c r="X24" s="334"/>
      <c r="Y24" s="334"/>
      <c r="Z24" s="334"/>
      <c r="AA24" s="334"/>
      <c r="AB24" s="334"/>
      <c r="AC24" s="334"/>
      <c r="AD24" s="334"/>
    </row>
    <row r="25" spans="2:30" s="175" customFormat="1" x14ac:dyDescent="0.15">
      <c r="B25" s="334" t="s">
        <v>241</v>
      </c>
      <c r="C25" s="371"/>
      <c r="D25" s="371"/>
      <c r="E25" s="371"/>
      <c r="F25" s="371"/>
      <c r="G25" s="334"/>
      <c r="H25" s="334"/>
      <c r="I25" s="334"/>
      <c r="J25" s="334"/>
      <c r="K25" s="334"/>
      <c r="L25" s="334"/>
      <c r="M25" s="334"/>
      <c r="N25" s="334"/>
      <c r="O25" s="334"/>
      <c r="P25" s="334"/>
      <c r="Q25" s="334"/>
      <c r="R25" s="334"/>
      <c r="S25" s="334"/>
      <c r="T25" s="361"/>
      <c r="U25" s="361"/>
      <c r="V25" s="334"/>
      <c r="W25" s="334"/>
      <c r="X25" s="334"/>
      <c r="Y25" s="334"/>
      <c r="Z25" s="334"/>
      <c r="AA25" s="334"/>
      <c r="AB25" s="334"/>
      <c r="AC25" s="334"/>
      <c r="AD25" s="334"/>
    </row>
    <row r="26" spans="2:30" s="175" customFormat="1" ht="6.75" customHeight="1" x14ac:dyDescent="0.15">
      <c r="B26" s="371"/>
      <c r="C26" s="371"/>
      <c r="D26" s="371"/>
      <c r="E26" s="371"/>
      <c r="F26" s="371"/>
      <c r="G26" s="334"/>
      <c r="H26" s="334"/>
      <c r="I26" s="334"/>
      <c r="J26" s="334"/>
      <c r="K26" s="334"/>
      <c r="L26" s="334"/>
      <c r="M26" s="334"/>
      <c r="N26" s="334"/>
      <c r="O26" s="334"/>
      <c r="P26" s="334"/>
      <c r="Q26" s="334"/>
      <c r="R26" s="334"/>
      <c r="S26" s="334"/>
      <c r="T26" s="361"/>
      <c r="U26" s="361"/>
      <c r="V26" s="334"/>
      <c r="W26" s="334"/>
      <c r="X26" s="334"/>
      <c r="Y26" s="334"/>
      <c r="Z26" s="334"/>
      <c r="AA26" s="334"/>
      <c r="AB26" s="334"/>
      <c r="AC26" s="334"/>
      <c r="AD26" s="334"/>
    </row>
    <row r="27" spans="2:30" s="175" customFormat="1" ht="4.5" customHeight="1" x14ac:dyDescent="0.15">
      <c r="B27" s="335" t="s">
        <v>227</v>
      </c>
      <c r="C27" s="336"/>
      <c r="D27" s="336"/>
      <c r="E27" s="336"/>
      <c r="F27" s="337"/>
      <c r="G27" s="338"/>
      <c r="H27" s="339"/>
      <c r="I27" s="339"/>
      <c r="J27" s="339"/>
      <c r="K27" s="339"/>
      <c r="L27" s="339"/>
      <c r="M27" s="339"/>
      <c r="N27" s="339"/>
      <c r="O27" s="339"/>
      <c r="P27" s="339"/>
      <c r="Q27" s="339"/>
      <c r="R27" s="339"/>
      <c r="S27" s="339"/>
      <c r="T27" s="339"/>
      <c r="U27" s="339"/>
      <c r="V27" s="339"/>
      <c r="W27" s="339"/>
      <c r="X27" s="339"/>
      <c r="Y27" s="339"/>
      <c r="Z27" s="338"/>
      <c r="AA27" s="339"/>
      <c r="AB27" s="339"/>
      <c r="AC27" s="318"/>
      <c r="AD27" s="372"/>
    </row>
    <row r="28" spans="2:30" s="175" customFormat="1" ht="15.75" customHeight="1" x14ac:dyDescent="0.15">
      <c r="B28" s="342"/>
      <c r="C28" s="343"/>
      <c r="D28" s="343"/>
      <c r="E28" s="343"/>
      <c r="F28" s="344"/>
      <c r="G28" s="345"/>
      <c r="H28" s="334" t="s">
        <v>242</v>
      </c>
      <c r="I28" s="334"/>
      <c r="J28" s="334"/>
      <c r="K28" s="334"/>
      <c r="L28" s="334"/>
      <c r="M28" s="334"/>
      <c r="N28" s="334"/>
      <c r="O28" s="334"/>
      <c r="P28" s="334"/>
      <c r="Q28" s="334"/>
      <c r="R28" s="334"/>
      <c r="S28" s="334"/>
      <c r="T28" s="334"/>
      <c r="U28" s="334"/>
      <c r="V28" s="334"/>
      <c r="W28" s="334"/>
      <c r="X28" s="334"/>
      <c r="Y28" s="334"/>
      <c r="Z28" s="345"/>
      <c r="AA28" s="347" t="s">
        <v>229</v>
      </c>
      <c r="AB28" s="347" t="s">
        <v>230</v>
      </c>
      <c r="AC28" s="347" t="s">
        <v>231</v>
      </c>
      <c r="AD28" s="373"/>
    </row>
    <row r="29" spans="2:30" s="175" customFormat="1" ht="18.75" customHeight="1" x14ac:dyDescent="0.15">
      <c r="B29" s="342"/>
      <c r="C29" s="343"/>
      <c r="D29" s="343"/>
      <c r="E29" s="343"/>
      <c r="F29" s="344"/>
      <c r="G29" s="345"/>
      <c r="H29" s="334"/>
      <c r="I29" s="349" t="s">
        <v>232</v>
      </c>
      <c r="J29" s="350" t="s">
        <v>233</v>
      </c>
      <c r="K29" s="351"/>
      <c r="L29" s="351"/>
      <c r="M29" s="351"/>
      <c r="N29" s="351"/>
      <c r="O29" s="351"/>
      <c r="P29" s="351"/>
      <c r="Q29" s="351"/>
      <c r="R29" s="351"/>
      <c r="S29" s="351"/>
      <c r="T29" s="351"/>
      <c r="U29" s="355"/>
      <c r="V29" s="353"/>
      <c r="W29" s="354"/>
      <c r="X29" s="355" t="s">
        <v>234</v>
      </c>
      <c r="Y29" s="334"/>
      <c r="Z29" s="345"/>
      <c r="AA29" s="347"/>
      <c r="AB29" s="347"/>
      <c r="AC29" s="347"/>
      <c r="AD29" s="348"/>
    </row>
    <row r="30" spans="2:30" s="175" customFormat="1" ht="18.75" customHeight="1" x14ac:dyDescent="0.15">
      <c r="B30" s="342"/>
      <c r="C30" s="343"/>
      <c r="D30" s="343"/>
      <c r="E30" s="343"/>
      <c r="F30" s="344"/>
      <c r="G30" s="345"/>
      <c r="H30" s="334"/>
      <c r="I30" s="374" t="s">
        <v>235</v>
      </c>
      <c r="J30" s="375" t="s">
        <v>236</v>
      </c>
      <c r="K30" s="368"/>
      <c r="L30" s="368"/>
      <c r="M30" s="368"/>
      <c r="N30" s="368"/>
      <c r="O30" s="368"/>
      <c r="P30" s="368"/>
      <c r="Q30" s="368"/>
      <c r="R30" s="368"/>
      <c r="S30" s="368"/>
      <c r="T30" s="368"/>
      <c r="U30" s="360"/>
      <c r="V30" s="358"/>
      <c r="W30" s="359"/>
      <c r="X30" s="360" t="s">
        <v>234</v>
      </c>
      <c r="Y30" s="361"/>
      <c r="Z30" s="356"/>
      <c r="AA30" s="312" t="s">
        <v>128</v>
      </c>
      <c r="AB30" s="312" t="s">
        <v>230</v>
      </c>
      <c r="AC30" s="312" t="s">
        <v>128</v>
      </c>
      <c r="AD30" s="348"/>
    </row>
    <row r="31" spans="2:30" s="175" customFormat="1" ht="6" customHeight="1" x14ac:dyDescent="0.15">
      <c r="B31" s="364"/>
      <c r="C31" s="365"/>
      <c r="D31" s="365"/>
      <c r="E31" s="365"/>
      <c r="F31" s="366"/>
      <c r="G31" s="367"/>
      <c r="H31" s="368"/>
      <c r="I31" s="368"/>
      <c r="J31" s="368"/>
      <c r="K31" s="368"/>
      <c r="L31" s="368"/>
      <c r="M31" s="368"/>
      <c r="N31" s="368"/>
      <c r="O31" s="368"/>
      <c r="P31" s="368"/>
      <c r="Q31" s="368"/>
      <c r="R31" s="368"/>
      <c r="S31" s="368"/>
      <c r="T31" s="369"/>
      <c r="U31" s="369"/>
      <c r="V31" s="368"/>
      <c r="W31" s="368"/>
      <c r="X31" s="368"/>
      <c r="Y31" s="368"/>
      <c r="Z31" s="367"/>
      <c r="AA31" s="368"/>
      <c r="AB31" s="368"/>
      <c r="AC31" s="331"/>
      <c r="AD31" s="370"/>
    </row>
    <row r="32" spans="2:30" s="175" customFormat="1" ht="9.75" customHeight="1" x14ac:dyDescent="0.15">
      <c r="B32" s="371"/>
      <c r="C32" s="371"/>
      <c r="D32" s="371"/>
      <c r="E32" s="371"/>
      <c r="F32" s="371"/>
      <c r="G32" s="334"/>
      <c r="H32" s="334"/>
      <c r="I32" s="334"/>
      <c r="J32" s="334"/>
      <c r="K32" s="334"/>
      <c r="L32" s="334"/>
      <c r="M32" s="334"/>
      <c r="N32" s="334"/>
      <c r="O32" s="334"/>
      <c r="P32" s="334"/>
      <c r="Q32" s="334"/>
      <c r="R32" s="334"/>
      <c r="S32" s="334"/>
      <c r="T32" s="361"/>
      <c r="U32" s="361"/>
      <c r="V32" s="334"/>
      <c r="W32" s="334"/>
      <c r="X32" s="334"/>
      <c r="Y32" s="334"/>
      <c r="Z32" s="334"/>
      <c r="AA32" s="334"/>
      <c r="AB32" s="334"/>
      <c r="AC32" s="334"/>
      <c r="AD32" s="334"/>
    </row>
    <row r="33" spans="2:31" s="175" customFormat="1" ht="13.5" customHeight="1" x14ac:dyDescent="0.15">
      <c r="B33" s="334" t="s">
        <v>243</v>
      </c>
      <c r="C33" s="371"/>
      <c r="D33" s="371"/>
      <c r="E33" s="371"/>
      <c r="F33" s="371"/>
      <c r="G33" s="334"/>
      <c r="H33" s="334"/>
      <c r="I33" s="334"/>
      <c r="J33" s="334"/>
      <c r="K33" s="334"/>
      <c r="L33" s="334"/>
      <c r="M33" s="334"/>
      <c r="N33" s="334"/>
      <c r="O33" s="334"/>
      <c r="P33" s="334"/>
      <c r="Q33" s="334"/>
      <c r="R33" s="334"/>
      <c r="S33" s="334"/>
      <c r="T33" s="361"/>
      <c r="U33" s="361"/>
      <c r="V33" s="334"/>
      <c r="W33" s="334"/>
      <c r="X33" s="334"/>
      <c r="Y33" s="334"/>
      <c r="Z33" s="334"/>
      <c r="AA33" s="334"/>
      <c r="AB33" s="334"/>
      <c r="AC33" s="334"/>
      <c r="AD33" s="334"/>
    </row>
    <row r="34" spans="2:31" s="175" customFormat="1" ht="6.75" customHeight="1" x14ac:dyDescent="0.15">
      <c r="B34" s="371"/>
      <c r="C34" s="371"/>
      <c r="D34" s="371"/>
      <c r="E34" s="371"/>
      <c r="F34" s="371"/>
      <c r="G34" s="334"/>
      <c r="H34" s="334"/>
      <c r="I34" s="334"/>
      <c r="J34" s="334"/>
      <c r="K34" s="334"/>
      <c r="L34" s="334"/>
      <c r="M34" s="334"/>
      <c r="N34" s="334"/>
      <c r="O34" s="334"/>
      <c r="P34" s="334"/>
      <c r="Q34" s="334"/>
      <c r="R34" s="334"/>
      <c r="S34" s="334"/>
      <c r="T34" s="361"/>
      <c r="U34" s="361"/>
      <c r="V34" s="334"/>
      <c r="W34" s="334"/>
      <c r="X34" s="334"/>
      <c r="Y34" s="334"/>
      <c r="Z34" s="334"/>
      <c r="AA34" s="334"/>
      <c r="AB34" s="334"/>
      <c r="AC34" s="334"/>
      <c r="AD34" s="334"/>
    </row>
    <row r="35" spans="2:31" s="175" customFormat="1" ht="4.5" customHeight="1" x14ac:dyDescent="0.15">
      <c r="B35" s="335" t="s">
        <v>227</v>
      </c>
      <c r="C35" s="336"/>
      <c r="D35" s="336"/>
      <c r="E35" s="336"/>
      <c r="F35" s="337"/>
      <c r="G35" s="338"/>
      <c r="H35" s="339"/>
      <c r="I35" s="339"/>
      <c r="J35" s="339"/>
      <c r="K35" s="339"/>
      <c r="L35" s="339"/>
      <c r="M35" s="339"/>
      <c r="N35" s="339"/>
      <c r="O35" s="339"/>
      <c r="P35" s="339"/>
      <c r="Q35" s="339"/>
      <c r="R35" s="339"/>
      <c r="S35" s="339"/>
      <c r="T35" s="339"/>
      <c r="U35" s="339"/>
      <c r="V35" s="339"/>
      <c r="W35" s="339"/>
      <c r="X35" s="339"/>
      <c r="Y35" s="339"/>
      <c r="Z35" s="338"/>
      <c r="AA35" s="339"/>
      <c r="AB35" s="339"/>
      <c r="AC35" s="318"/>
      <c r="AD35" s="372"/>
    </row>
    <row r="36" spans="2:31" s="175" customFormat="1" ht="15.75" customHeight="1" x14ac:dyDescent="0.15">
      <c r="B36" s="342"/>
      <c r="C36" s="343"/>
      <c r="D36" s="343"/>
      <c r="E36" s="343"/>
      <c r="F36" s="344"/>
      <c r="G36" s="345"/>
      <c r="H36" s="334" t="s">
        <v>244</v>
      </c>
      <c r="I36" s="334"/>
      <c r="J36" s="334"/>
      <c r="K36" s="334"/>
      <c r="L36" s="334"/>
      <c r="M36" s="334"/>
      <c r="N36" s="334"/>
      <c r="O36" s="334"/>
      <c r="P36" s="334"/>
      <c r="Q36" s="334"/>
      <c r="R36" s="334"/>
      <c r="S36" s="334"/>
      <c r="T36" s="334"/>
      <c r="U36" s="334"/>
      <c r="V36" s="334"/>
      <c r="W36" s="334"/>
      <c r="X36" s="334"/>
      <c r="Y36" s="334"/>
      <c r="Z36" s="345"/>
      <c r="AA36" s="347" t="s">
        <v>229</v>
      </c>
      <c r="AB36" s="347" t="s">
        <v>230</v>
      </c>
      <c r="AC36" s="347" t="s">
        <v>231</v>
      </c>
      <c r="AD36" s="373"/>
    </row>
    <row r="37" spans="2:31" s="175" customFormat="1" ht="18.75" customHeight="1" x14ac:dyDescent="0.15">
      <c r="B37" s="342"/>
      <c r="C37" s="343"/>
      <c r="D37" s="343"/>
      <c r="E37" s="343"/>
      <c r="F37" s="344"/>
      <c r="G37" s="345"/>
      <c r="H37" s="334"/>
      <c r="I37" s="349" t="s">
        <v>232</v>
      </c>
      <c r="J37" s="350" t="s">
        <v>233</v>
      </c>
      <c r="K37" s="351"/>
      <c r="L37" s="351"/>
      <c r="M37" s="351"/>
      <c r="N37" s="351"/>
      <c r="O37" s="351"/>
      <c r="P37" s="351"/>
      <c r="Q37" s="351"/>
      <c r="R37" s="351"/>
      <c r="S37" s="351"/>
      <c r="T37" s="351"/>
      <c r="U37" s="355"/>
      <c r="V37" s="376"/>
      <c r="W37" s="353"/>
      <c r="X37" s="355" t="s">
        <v>234</v>
      </c>
      <c r="Y37" s="334"/>
      <c r="Z37" s="345"/>
      <c r="AA37" s="347"/>
      <c r="AB37" s="347"/>
      <c r="AC37" s="347"/>
      <c r="AD37" s="348"/>
    </row>
    <row r="38" spans="2:31" s="175" customFormat="1" ht="18.75" customHeight="1" x14ac:dyDescent="0.15">
      <c r="B38" s="342"/>
      <c r="C38" s="343"/>
      <c r="D38" s="343"/>
      <c r="E38" s="343"/>
      <c r="F38" s="344"/>
      <c r="G38" s="345"/>
      <c r="H38" s="334"/>
      <c r="I38" s="374" t="s">
        <v>235</v>
      </c>
      <c r="J38" s="375" t="s">
        <v>236</v>
      </c>
      <c r="K38" s="368"/>
      <c r="L38" s="368"/>
      <c r="M38" s="368"/>
      <c r="N38" s="368"/>
      <c r="O38" s="368"/>
      <c r="P38" s="368"/>
      <c r="Q38" s="368"/>
      <c r="R38" s="368"/>
      <c r="S38" s="368"/>
      <c r="T38" s="368"/>
      <c r="U38" s="360"/>
      <c r="V38" s="376"/>
      <c r="W38" s="353"/>
      <c r="X38" s="360" t="s">
        <v>234</v>
      </c>
      <c r="Y38" s="361"/>
      <c r="Z38" s="356"/>
      <c r="AA38" s="312" t="s">
        <v>128</v>
      </c>
      <c r="AB38" s="312" t="s">
        <v>230</v>
      </c>
      <c r="AC38" s="312" t="s">
        <v>128</v>
      </c>
      <c r="AD38" s="348"/>
    </row>
    <row r="39" spans="2:31" s="175" customFormat="1" ht="6" customHeight="1" x14ac:dyDescent="0.15">
      <c r="B39" s="364"/>
      <c r="C39" s="365"/>
      <c r="D39" s="365"/>
      <c r="E39" s="365"/>
      <c r="F39" s="366"/>
      <c r="G39" s="367"/>
      <c r="H39" s="368"/>
      <c r="I39" s="368"/>
      <c r="J39" s="368"/>
      <c r="K39" s="368"/>
      <c r="L39" s="368"/>
      <c r="M39" s="368"/>
      <c r="N39" s="368"/>
      <c r="O39" s="368"/>
      <c r="P39" s="368"/>
      <c r="Q39" s="368"/>
      <c r="R39" s="368"/>
      <c r="S39" s="368"/>
      <c r="T39" s="369"/>
      <c r="U39" s="369"/>
      <c r="V39" s="368"/>
      <c r="W39" s="368"/>
      <c r="X39" s="368"/>
      <c r="Y39" s="368"/>
      <c r="Z39" s="367"/>
      <c r="AA39" s="368"/>
      <c r="AB39" s="368"/>
      <c r="AC39" s="331"/>
      <c r="AD39" s="370"/>
    </row>
    <row r="40" spans="2:31" s="175" customFormat="1" ht="4.5" customHeight="1" x14ac:dyDescent="0.15">
      <c r="B40" s="335" t="s">
        <v>245</v>
      </c>
      <c r="C40" s="336"/>
      <c r="D40" s="336"/>
      <c r="E40" s="336"/>
      <c r="F40" s="337"/>
      <c r="G40" s="338"/>
      <c r="H40" s="339"/>
      <c r="I40" s="339"/>
      <c r="J40" s="339"/>
      <c r="K40" s="339"/>
      <c r="L40" s="339"/>
      <c r="M40" s="339"/>
      <c r="N40" s="339"/>
      <c r="O40" s="339"/>
      <c r="P40" s="339"/>
      <c r="Q40" s="339"/>
      <c r="R40" s="339"/>
      <c r="S40" s="339"/>
      <c r="T40" s="339"/>
      <c r="U40" s="339"/>
      <c r="V40" s="339"/>
      <c r="W40" s="339"/>
      <c r="X40" s="339"/>
      <c r="Y40" s="339"/>
      <c r="Z40" s="338"/>
      <c r="AA40" s="339"/>
      <c r="AB40" s="339"/>
      <c r="AC40" s="318"/>
      <c r="AD40" s="372"/>
    </row>
    <row r="41" spans="2:31" s="175" customFormat="1" ht="15.75" customHeight="1" x14ac:dyDescent="0.15">
      <c r="B41" s="342"/>
      <c r="C41" s="343"/>
      <c r="D41" s="343"/>
      <c r="E41" s="343"/>
      <c r="F41" s="344"/>
      <c r="G41" s="345"/>
      <c r="H41" s="334" t="s">
        <v>246</v>
      </c>
      <c r="I41" s="334"/>
      <c r="J41" s="334"/>
      <c r="K41" s="334"/>
      <c r="L41" s="334"/>
      <c r="M41" s="334"/>
      <c r="N41" s="334"/>
      <c r="O41" s="334"/>
      <c r="P41" s="334"/>
      <c r="Q41" s="334"/>
      <c r="R41" s="334"/>
      <c r="S41" s="334"/>
      <c r="T41" s="334"/>
      <c r="U41" s="334"/>
      <c r="V41" s="334"/>
      <c r="W41" s="334"/>
      <c r="X41" s="334"/>
      <c r="Y41" s="334"/>
      <c r="Z41" s="345"/>
      <c r="AA41" s="347" t="s">
        <v>229</v>
      </c>
      <c r="AB41" s="347" t="s">
        <v>230</v>
      </c>
      <c r="AC41" s="347" t="s">
        <v>231</v>
      </c>
      <c r="AD41" s="373"/>
    </row>
    <row r="42" spans="2:31" s="175" customFormat="1" ht="30" customHeight="1" x14ac:dyDescent="0.15">
      <c r="B42" s="342"/>
      <c r="C42" s="343"/>
      <c r="D42" s="343"/>
      <c r="E42" s="343"/>
      <c r="F42" s="344"/>
      <c r="G42" s="345"/>
      <c r="H42" s="334"/>
      <c r="I42" s="349" t="s">
        <v>232</v>
      </c>
      <c r="J42" s="377" t="s">
        <v>247</v>
      </c>
      <c r="K42" s="378"/>
      <c r="L42" s="378"/>
      <c r="M42" s="378"/>
      <c r="N42" s="378"/>
      <c r="O42" s="378"/>
      <c r="P42" s="378"/>
      <c r="Q42" s="378"/>
      <c r="R42" s="378"/>
      <c r="S42" s="378"/>
      <c r="T42" s="378"/>
      <c r="U42" s="379"/>
      <c r="V42" s="376"/>
      <c r="W42" s="353"/>
      <c r="X42" s="355" t="s">
        <v>234</v>
      </c>
      <c r="Y42" s="334"/>
      <c r="Z42" s="345"/>
      <c r="AA42" s="334"/>
      <c r="AB42" s="334"/>
      <c r="AC42" s="324"/>
      <c r="AD42" s="348"/>
    </row>
    <row r="43" spans="2:31" s="175" customFormat="1" ht="33" customHeight="1" x14ac:dyDescent="0.15">
      <c r="B43" s="342"/>
      <c r="C43" s="343"/>
      <c r="D43" s="343"/>
      <c r="E43" s="343"/>
      <c r="F43" s="344"/>
      <c r="G43" s="345"/>
      <c r="H43" s="334"/>
      <c r="I43" s="349" t="s">
        <v>235</v>
      </c>
      <c r="J43" s="377" t="s">
        <v>248</v>
      </c>
      <c r="K43" s="378"/>
      <c r="L43" s="378"/>
      <c r="M43" s="378"/>
      <c r="N43" s="378"/>
      <c r="O43" s="378"/>
      <c r="P43" s="378"/>
      <c r="Q43" s="378"/>
      <c r="R43" s="378"/>
      <c r="S43" s="378"/>
      <c r="T43" s="378"/>
      <c r="U43" s="379"/>
      <c r="V43" s="376"/>
      <c r="W43" s="353"/>
      <c r="X43" s="360" t="s">
        <v>234</v>
      </c>
      <c r="Y43" s="361"/>
      <c r="Z43" s="356"/>
      <c r="AA43" s="312" t="s">
        <v>128</v>
      </c>
      <c r="AB43" s="312" t="s">
        <v>230</v>
      </c>
      <c r="AC43" s="312" t="s">
        <v>128</v>
      </c>
      <c r="AD43" s="348"/>
    </row>
    <row r="44" spans="2:31" s="175" customFormat="1" ht="6" customHeight="1" x14ac:dyDescent="0.15">
      <c r="B44" s="364"/>
      <c r="C44" s="365"/>
      <c r="D44" s="365"/>
      <c r="E44" s="365"/>
      <c r="F44" s="366"/>
      <c r="G44" s="367"/>
      <c r="H44" s="368"/>
      <c r="I44" s="368"/>
      <c r="J44" s="368"/>
      <c r="K44" s="368"/>
      <c r="L44" s="368"/>
      <c r="M44" s="368"/>
      <c r="N44" s="368"/>
      <c r="O44" s="368"/>
      <c r="P44" s="368"/>
      <c r="Q44" s="368"/>
      <c r="R44" s="368"/>
      <c r="S44" s="368"/>
      <c r="T44" s="369"/>
      <c r="U44" s="369"/>
      <c r="V44" s="368"/>
      <c r="W44" s="368"/>
      <c r="X44" s="368"/>
      <c r="Y44" s="368"/>
      <c r="Z44" s="367"/>
      <c r="AA44" s="368"/>
      <c r="AB44" s="368"/>
      <c r="AC44" s="331"/>
      <c r="AD44" s="370"/>
    </row>
    <row r="45" spans="2:31" s="175" customFormat="1" ht="6" customHeight="1" x14ac:dyDescent="0.15">
      <c r="B45" s="371"/>
      <c r="C45" s="371"/>
      <c r="D45" s="371"/>
      <c r="E45" s="371"/>
      <c r="F45" s="371"/>
      <c r="G45" s="334"/>
      <c r="H45" s="334"/>
      <c r="I45" s="334"/>
      <c r="J45" s="334"/>
      <c r="K45" s="334"/>
      <c r="L45" s="334"/>
      <c r="M45" s="334"/>
      <c r="N45" s="334"/>
      <c r="O45" s="334"/>
      <c r="P45" s="334"/>
      <c r="Q45" s="334"/>
      <c r="R45" s="334"/>
      <c r="S45" s="334"/>
      <c r="T45" s="361"/>
      <c r="U45" s="361"/>
      <c r="V45" s="334"/>
      <c r="W45" s="334"/>
      <c r="X45" s="334"/>
      <c r="Y45" s="334"/>
      <c r="Z45" s="334"/>
      <c r="AA45" s="334"/>
      <c r="AB45" s="334"/>
      <c r="AC45" s="334"/>
      <c r="AD45" s="334"/>
    </row>
    <row r="46" spans="2:31" s="175" customFormat="1" x14ac:dyDescent="0.15">
      <c r="B46" s="380" t="s">
        <v>249</v>
      </c>
      <c r="C46" s="381"/>
      <c r="D46" s="382" t="s">
        <v>250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34"/>
    </row>
    <row r="47" spans="2:31" s="175" customFormat="1" ht="29.25" customHeight="1" x14ac:dyDescent="0.15">
      <c r="B47" s="380"/>
      <c r="C47" s="381"/>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34"/>
    </row>
    <row r="48" spans="2:31" s="175" customFormat="1" ht="71.25" customHeight="1" x14ac:dyDescent="0.15">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34"/>
    </row>
    <row r="49" spans="2:31" s="175" customFormat="1" x14ac:dyDescent="0.15">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34"/>
    </row>
    <row r="50" spans="2:31" s="385" customFormat="1" x14ac:dyDescent="0.15"/>
    <row r="51" spans="2:31" x14ac:dyDescent="0.15">
      <c r="B51" s="385"/>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row>
    <row r="52" spans="2:31" x14ac:dyDescent="0.15">
      <c r="B52" s="385"/>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row>
    <row r="53" spans="2:31" s="385" customFormat="1" x14ac:dyDescent="0.15">
      <c r="B53" s="386"/>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row>
    <row r="54" spans="2:31" s="385" customFormat="1" ht="13.5" customHeight="1" x14ac:dyDescent="0.15">
      <c r="B54" s="386"/>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row>
    <row r="55" spans="2:31" s="385" customFormat="1" ht="13.5" customHeight="1" x14ac:dyDescent="0.15">
      <c r="B55" s="386"/>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row>
    <row r="56" spans="2:31" s="385" customFormat="1" x14ac:dyDescent="0.15">
      <c r="B56" s="386"/>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row>
    <row r="57" spans="2:31" s="385" customFormat="1" x14ac:dyDescent="0.15">
      <c r="B57" s="386"/>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row>
    <row r="58" spans="2:31" s="385" customFormat="1" x14ac:dyDescent="0.15">
      <c r="B58" s="386"/>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row>
    <row r="59" spans="2:31"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7"/>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topLeftCell="A7" workbookViewId="0">
      <selection activeCell="L38" sqref="L38"/>
    </sheetView>
  </sheetViews>
  <sheetFormatPr defaultRowHeight="11.25" x14ac:dyDescent="0.15"/>
  <cols>
    <col min="1" max="1" width="3.375" style="1" customWidth="1"/>
    <col min="2" max="2" width="15.375" style="1" customWidth="1"/>
    <col min="3" max="13" width="5.5" style="1" customWidth="1"/>
    <col min="14" max="14" width="6.625" style="1" customWidth="1"/>
    <col min="15" max="16" width="5.875" style="1" customWidth="1"/>
    <col min="17" max="17" width="2.375" style="1" customWidth="1"/>
    <col min="18" max="18" width="3.75" style="1" customWidth="1"/>
    <col min="19" max="19" width="15.25" style="1" customWidth="1"/>
    <col min="20" max="22" width="5.5" style="1" customWidth="1"/>
    <col min="23" max="25" width="5.875" style="1" customWidth="1"/>
    <col min="26" max="26" width="9" style="1" customWidth="1"/>
    <col min="27" max="16384" width="9" style="1"/>
  </cols>
  <sheetData>
    <row r="1" spans="1:25" ht="15" customHeight="1" x14ac:dyDescent="0.15">
      <c r="A1" s="6" t="s">
        <v>56</v>
      </c>
    </row>
    <row r="2" spans="1:25" ht="17.25" customHeight="1" x14ac:dyDescent="0.2">
      <c r="A2" s="7" t="s">
        <v>57</v>
      </c>
      <c r="B2" s="19"/>
      <c r="C2" s="19"/>
      <c r="D2" s="19"/>
      <c r="E2" s="19"/>
      <c r="F2" s="7"/>
      <c r="I2" s="37"/>
      <c r="J2" s="37"/>
      <c r="K2" s="37"/>
      <c r="L2" s="37"/>
      <c r="M2" s="37"/>
      <c r="N2" s="37"/>
      <c r="O2" s="37"/>
      <c r="P2" s="37"/>
      <c r="Q2" s="37"/>
      <c r="R2" s="37"/>
      <c r="S2" s="37"/>
      <c r="T2" s="37"/>
      <c r="U2" s="37"/>
      <c r="V2" s="37"/>
      <c r="W2" s="37"/>
      <c r="X2" s="37"/>
      <c r="Y2" s="37"/>
    </row>
    <row r="3" spans="1:25" ht="27" customHeight="1" x14ac:dyDescent="0.2">
      <c r="A3" s="7"/>
      <c r="B3" s="19"/>
      <c r="C3" s="19"/>
      <c r="D3" s="19"/>
      <c r="E3" s="19"/>
      <c r="F3" s="7"/>
      <c r="I3" s="38"/>
      <c r="J3" s="38"/>
      <c r="K3" s="38"/>
      <c r="L3" s="38"/>
      <c r="M3" s="38"/>
      <c r="N3" s="37"/>
      <c r="O3" s="37"/>
      <c r="P3" s="37"/>
      <c r="Q3" s="37"/>
      <c r="R3" s="37"/>
      <c r="S3" s="37"/>
      <c r="T3" s="37"/>
      <c r="U3" s="37"/>
      <c r="V3" s="37"/>
      <c r="W3" s="37"/>
      <c r="X3" s="37"/>
      <c r="Y3" s="37"/>
    </row>
    <row r="4" spans="1:25" ht="17.25" x14ac:dyDescent="0.2">
      <c r="A4" s="7"/>
      <c r="B4" s="19"/>
      <c r="C4" s="19"/>
      <c r="D4" s="19"/>
      <c r="E4" s="19"/>
      <c r="F4" s="7"/>
      <c r="I4" s="37"/>
      <c r="J4" s="37"/>
      <c r="K4" s="37"/>
      <c r="L4" s="37"/>
      <c r="M4" s="37"/>
      <c r="N4" s="37"/>
      <c r="O4" s="37"/>
      <c r="P4" s="37"/>
      <c r="Q4" s="37"/>
      <c r="R4" s="37"/>
      <c r="S4" s="37"/>
      <c r="T4" s="37"/>
      <c r="U4" s="37"/>
      <c r="V4" s="37"/>
      <c r="W4" s="37"/>
      <c r="X4" s="37"/>
      <c r="Y4" s="37"/>
    </row>
    <row r="5" spans="1:25" s="2" customFormat="1" ht="49.5" customHeight="1" x14ac:dyDescent="0.15">
      <c r="A5" s="84" t="s">
        <v>17</v>
      </c>
      <c r="B5" s="84"/>
      <c r="C5" s="84"/>
      <c r="D5" s="84"/>
      <c r="E5" s="84"/>
      <c r="F5" s="84"/>
      <c r="G5" s="84"/>
      <c r="H5" s="84"/>
      <c r="I5" s="84"/>
      <c r="J5" s="84"/>
      <c r="K5" s="84"/>
      <c r="L5" s="84"/>
      <c r="M5" s="84"/>
      <c r="N5" s="84"/>
      <c r="O5" s="8"/>
      <c r="P5" s="84" t="s">
        <v>24</v>
      </c>
      <c r="Q5" s="84"/>
      <c r="R5" s="84"/>
      <c r="S5" s="84"/>
      <c r="T5" s="84"/>
      <c r="U5" s="84"/>
      <c r="V5" s="84"/>
      <c r="W5" s="84"/>
      <c r="X5" s="84"/>
      <c r="Y5" s="84"/>
    </row>
    <row r="7" spans="1:25" ht="14.25" customHeight="1" x14ac:dyDescent="0.15">
      <c r="A7" s="9" t="s">
        <v>58</v>
      </c>
      <c r="B7" s="20"/>
      <c r="C7" s="20"/>
      <c r="D7" s="20"/>
      <c r="E7" s="20"/>
      <c r="F7" s="20"/>
      <c r="G7" s="20"/>
      <c r="H7" s="20"/>
      <c r="I7" s="9"/>
      <c r="J7" s="20"/>
      <c r="K7" s="20"/>
      <c r="L7" s="20"/>
      <c r="M7" s="20"/>
      <c r="N7" s="20"/>
      <c r="O7" s="20"/>
      <c r="P7" s="20"/>
      <c r="Q7" s="20"/>
      <c r="R7" s="20"/>
      <c r="S7" s="20"/>
      <c r="T7" s="20"/>
    </row>
    <row r="8" spans="1:25" ht="14.25" customHeight="1" x14ac:dyDescent="0.15">
      <c r="E8" s="33" t="s">
        <v>2</v>
      </c>
      <c r="F8" s="85"/>
      <c r="G8" s="86"/>
      <c r="H8" s="1" t="s">
        <v>1</v>
      </c>
    </row>
    <row r="10" spans="1:25" ht="19.5" customHeight="1" x14ac:dyDescent="0.15">
      <c r="A10" s="87" t="s">
        <v>59</v>
      </c>
      <c r="B10" s="87"/>
      <c r="C10" s="87"/>
      <c r="D10" s="87"/>
      <c r="E10" s="87"/>
      <c r="F10" s="87"/>
      <c r="G10" s="87"/>
      <c r="H10" s="87"/>
      <c r="I10" s="87"/>
      <c r="J10" s="87"/>
      <c r="K10" s="87"/>
      <c r="L10" s="87"/>
      <c r="M10" s="87"/>
      <c r="N10" s="87"/>
      <c r="O10" s="87"/>
      <c r="P10" s="87"/>
      <c r="Q10" s="87"/>
      <c r="R10" s="87"/>
      <c r="S10" s="87"/>
      <c r="T10" s="87"/>
      <c r="U10" s="12"/>
      <c r="V10" s="12"/>
      <c r="W10" s="12"/>
    </row>
    <row r="11" spans="1:25" ht="25.5" customHeight="1" x14ac:dyDescent="0.15">
      <c r="A11" s="1" t="s">
        <v>13</v>
      </c>
      <c r="I11" s="39"/>
      <c r="J11" s="39"/>
      <c r="K11" s="39"/>
      <c r="L11" s="39"/>
      <c r="M11" s="12"/>
      <c r="N11" s="43"/>
      <c r="Q11" s="43"/>
      <c r="R11" s="43"/>
      <c r="S11" s="43" t="s">
        <v>35</v>
      </c>
    </row>
    <row r="12" spans="1:25" s="3" customFormat="1" ht="35.25" customHeight="1" x14ac:dyDescent="0.15">
      <c r="A12" s="10"/>
      <c r="B12" s="21"/>
      <c r="C12" s="27" t="s">
        <v>16</v>
      </c>
      <c r="D12" s="27" t="s">
        <v>9</v>
      </c>
      <c r="E12" s="27" t="s">
        <v>20</v>
      </c>
      <c r="F12" s="27" t="s">
        <v>22</v>
      </c>
      <c r="G12" s="27" t="s">
        <v>25</v>
      </c>
      <c r="H12" s="27" t="s">
        <v>27</v>
      </c>
      <c r="I12" s="27" t="s">
        <v>19</v>
      </c>
      <c r="J12" s="27" t="s">
        <v>29</v>
      </c>
      <c r="K12" s="27" t="s">
        <v>21</v>
      </c>
      <c r="L12" s="27" t="s">
        <v>6</v>
      </c>
      <c r="M12" s="42" t="s">
        <v>10</v>
      </c>
      <c r="N12" s="44" t="s">
        <v>33</v>
      </c>
      <c r="O12" s="48" t="s">
        <v>3</v>
      </c>
      <c r="P12" s="48" t="s">
        <v>41</v>
      </c>
      <c r="Q12" s="51"/>
      <c r="R12" s="10"/>
      <c r="S12" s="21"/>
      <c r="T12" s="27" t="s">
        <v>43</v>
      </c>
      <c r="U12" s="27" t="s">
        <v>7</v>
      </c>
      <c r="V12" s="42" t="s">
        <v>5</v>
      </c>
      <c r="W12" s="44" t="s">
        <v>33</v>
      </c>
      <c r="X12" s="48" t="s">
        <v>42</v>
      </c>
      <c r="Y12" s="55" t="s">
        <v>41</v>
      </c>
    </row>
    <row r="13" spans="1:25" ht="27" customHeight="1" x14ac:dyDescent="0.15">
      <c r="A13" s="94" t="s">
        <v>34</v>
      </c>
      <c r="B13" s="22" t="s">
        <v>18</v>
      </c>
      <c r="C13" s="28"/>
      <c r="D13" s="28"/>
      <c r="E13" s="28"/>
      <c r="F13" s="28"/>
      <c r="G13" s="28"/>
      <c r="H13" s="28"/>
      <c r="I13" s="28"/>
      <c r="J13" s="28"/>
      <c r="K13" s="28"/>
      <c r="L13" s="28"/>
      <c r="M13" s="28"/>
      <c r="N13" s="45">
        <f>ROUNDDOWN(SUM(C13:M13),1)</f>
        <v>0</v>
      </c>
      <c r="O13" s="49">
        <f>ROUNDDOWN(N13/11,1)</f>
        <v>0</v>
      </c>
      <c r="P13" s="95"/>
      <c r="Q13" s="47"/>
      <c r="R13" s="94" t="s">
        <v>34</v>
      </c>
      <c r="S13" s="22" t="s">
        <v>12</v>
      </c>
      <c r="T13" s="28"/>
      <c r="U13" s="28"/>
      <c r="V13" s="28"/>
      <c r="W13" s="45">
        <f>SUM(T13:V13)</f>
        <v>0</v>
      </c>
      <c r="X13" s="49">
        <f>ROUNDDOWN(W13/3,1)</f>
        <v>0</v>
      </c>
      <c r="Y13" s="96"/>
    </row>
    <row r="14" spans="1:25" ht="27" customHeight="1" x14ac:dyDescent="0.15">
      <c r="A14" s="94"/>
      <c r="B14" s="23" t="s">
        <v>11</v>
      </c>
      <c r="C14" s="29" t="str">
        <f t="shared" ref="C14:M14" si="0">IF(ISBLANK($F$8)=TRUE,"",ROUNDDOWN(C13/$F$8,1))</f>
        <v/>
      </c>
      <c r="D14" s="29" t="str">
        <f t="shared" si="0"/>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c r="N14" s="45">
        <f>ROUNDDOWN(SUM(C14:M14),1)</f>
        <v>0</v>
      </c>
      <c r="O14" s="49">
        <f>ROUNDDOWN(N14/11,1)</f>
        <v>0</v>
      </c>
      <c r="P14" s="95"/>
      <c r="Q14" s="52"/>
      <c r="R14" s="94"/>
      <c r="S14" s="23" t="s">
        <v>11</v>
      </c>
      <c r="T14" s="29" t="str">
        <f>IF(ISBLANK($F$8)=TRUE,"",ROUNDDOWN(T13/$F$8,1))</f>
        <v/>
      </c>
      <c r="U14" s="29" t="str">
        <f>IF(ISBLANK($F$8)=TRUE,"",ROUNDDOWN(U13/$F$8,1))</f>
        <v/>
      </c>
      <c r="V14" s="29" t="str">
        <f>IF(ISBLANK($F$8)=TRUE,"",ROUNDDOWN(V13/$F$8,1))</f>
        <v/>
      </c>
      <c r="W14" s="45">
        <f>SUM(T14:V14)</f>
        <v>0</v>
      </c>
      <c r="X14" s="49">
        <f>ROUNDDOWN(W14/3,1)</f>
        <v>0</v>
      </c>
      <c r="Y14" s="96"/>
    </row>
    <row r="15" spans="1:25" s="4" customFormat="1" ht="27" customHeight="1" x14ac:dyDescent="0.15">
      <c r="A15" s="94" t="s">
        <v>37</v>
      </c>
      <c r="B15" s="22" t="s">
        <v>31</v>
      </c>
      <c r="C15" s="28"/>
      <c r="D15" s="28"/>
      <c r="E15" s="28"/>
      <c r="F15" s="28"/>
      <c r="G15" s="28"/>
      <c r="H15" s="28"/>
      <c r="I15" s="28"/>
      <c r="J15" s="28"/>
      <c r="K15" s="28"/>
      <c r="L15" s="28"/>
      <c r="M15" s="28"/>
      <c r="N15" s="45">
        <f>ROUNDDOWN(SUM(C15:M15),1)</f>
        <v>0</v>
      </c>
      <c r="O15" s="49">
        <f>ROUNDDOWN(N15/11,1)</f>
        <v>0</v>
      </c>
      <c r="P15" s="98" t="str">
        <f>IF(ISBLANK($F$8)=TRUE,"",ROUNDDOWN(O16/O14,3))</f>
        <v/>
      </c>
      <c r="Q15" s="53"/>
      <c r="R15" s="94" t="s">
        <v>37</v>
      </c>
      <c r="S15" s="22" t="s">
        <v>31</v>
      </c>
      <c r="T15" s="28"/>
      <c r="U15" s="28"/>
      <c r="V15" s="28"/>
      <c r="W15" s="45">
        <f>SUM(T15:V15)</f>
        <v>0</v>
      </c>
      <c r="X15" s="49">
        <f>ROUNDDOWN(W15/3,1)</f>
        <v>0</v>
      </c>
      <c r="Y15" s="100" t="str">
        <f>IF(ISBLANK($F$8)=TRUE,"",ROUNDDOWN(X16/X14,3))</f>
        <v/>
      </c>
    </row>
    <row r="16" spans="1:25" s="4" customFormat="1" ht="27" customHeight="1" x14ac:dyDescent="0.15">
      <c r="A16" s="97"/>
      <c r="B16" s="24" t="s">
        <v>11</v>
      </c>
      <c r="C16" s="30" t="str">
        <f t="shared" ref="C16:M16" si="1">IF(ISBLANK($F$8)=TRUE,"",ROUNDDOWN(C15/$F$8,1))</f>
        <v/>
      </c>
      <c r="D16" s="30" t="str">
        <f t="shared" si="1"/>
        <v/>
      </c>
      <c r="E16" s="30" t="str">
        <f t="shared" si="1"/>
        <v/>
      </c>
      <c r="F16" s="30" t="str">
        <f t="shared" si="1"/>
        <v/>
      </c>
      <c r="G16" s="30" t="str">
        <f t="shared" si="1"/>
        <v/>
      </c>
      <c r="H16" s="30" t="str">
        <f t="shared" si="1"/>
        <v/>
      </c>
      <c r="I16" s="30" t="str">
        <f t="shared" si="1"/>
        <v/>
      </c>
      <c r="J16" s="30" t="str">
        <f t="shared" si="1"/>
        <v/>
      </c>
      <c r="K16" s="30" t="str">
        <f t="shared" si="1"/>
        <v/>
      </c>
      <c r="L16" s="30" t="str">
        <f t="shared" si="1"/>
        <v/>
      </c>
      <c r="M16" s="30" t="str">
        <f t="shared" si="1"/>
        <v/>
      </c>
      <c r="N16" s="46">
        <f>ROUNDDOWN(SUM(C16:M16),1)</f>
        <v>0</v>
      </c>
      <c r="O16" s="50">
        <f>ROUNDDOWN(N16/11,1)</f>
        <v>0</v>
      </c>
      <c r="P16" s="99"/>
      <c r="Q16" s="54"/>
      <c r="R16" s="97"/>
      <c r="S16" s="24" t="s">
        <v>11</v>
      </c>
      <c r="T16" s="30" t="str">
        <f>IF(ISBLANK($F$8)=TRUE,"",ROUNDDOWN(T15/$F$8,1))</f>
        <v/>
      </c>
      <c r="U16" s="30" t="str">
        <f>IF(ISBLANK($F$8)=TRUE,"",ROUNDDOWN(U15/$F$8,1))</f>
        <v/>
      </c>
      <c r="V16" s="30" t="str">
        <f>IF(ISBLANK($F$8)=TRUE,"",ROUNDDOWN(V15/$F$8,1))</f>
        <v/>
      </c>
      <c r="W16" s="46">
        <f>SUM(T16:V16)</f>
        <v>0</v>
      </c>
      <c r="X16" s="50">
        <f>ROUNDDOWN(W16/3,1)</f>
        <v>0</v>
      </c>
      <c r="Y16" s="101"/>
    </row>
    <row r="17" spans="1:25" ht="13.15" customHeight="1" x14ac:dyDescent="0.15">
      <c r="A17" s="11"/>
      <c r="B17" s="102" t="s">
        <v>69</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row>
    <row r="18" spans="1:25" x14ac:dyDescent="0.15">
      <c r="A18" s="11"/>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19" spans="1:25" x14ac:dyDescent="0.15">
      <c r="A19" s="11"/>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row>
    <row r="20" spans="1:25" x14ac:dyDescent="0.15">
      <c r="A20" s="12"/>
      <c r="B20" s="12"/>
      <c r="C20" s="12"/>
      <c r="D20" s="12"/>
      <c r="E20" s="12"/>
      <c r="F20" s="12"/>
      <c r="G20" s="12"/>
      <c r="I20" s="40"/>
      <c r="J20" s="12"/>
      <c r="K20" s="12"/>
      <c r="L20" s="12"/>
      <c r="M20" s="12"/>
      <c r="N20" s="12"/>
      <c r="O20" s="12"/>
      <c r="P20" s="12"/>
      <c r="Q20" s="12"/>
      <c r="R20" s="12"/>
    </row>
    <row r="21" spans="1:25" x14ac:dyDescent="0.15">
      <c r="A21" s="12"/>
      <c r="M21" s="12"/>
      <c r="N21" s="47"/>
      <c r="O21" s="47"/>
      <c r="P21" s="47"/>
      <c r="Q21" s="52"/>
      <c r="R21" s="47"/>
    </row>
    <row r="22" spans="1:25" x14ac:dyDescent="0.15">
      <c r="A22" s="13"/>
      <c r="I22" s="40"/>
      <c r="J22" s="41"/>
      <c r="K22" s="41"/>
      <c r="L22" s="41"/>
      <c r="M22" s="12"/>
      <c r="N22" s="47"/>
      <c r="O22" s="47"/>
      <c r="P22" s="47"/>
      <c r="Q22" s="41"/>
      <c r="R22" s="47"/>
    </row>
    <row r="23" spans="1:25" x14ac:dyDescent="0.15">
      <c r="A23" s="14"/>
      <c r="L23" s="12"/>
      <c r="M23" s="12"/>
      <c r="N23" s="12"/>
      <c r="O23" s="12"/>
      <c r="P23" s="12"/>
      <c r="Q23" s="12"/>
      <c r="R23" s="12"/>
    </row>
    <row r="24" spans="1:25" ht="15" customHeight="1" x14ac:dyDescent="0.15">
      <c r="A24" s="15"/>
      <c r="K24" s="12"/>
      <c r="L24" s="12"/>
      <c r="M24" s="12"/>
      <c r="N24" s="12"/>
      <c r="O24" s="12"/>
      <c r="P24" s="12"/>
      <c r="Q24" s="12"/>
      <c r="R24" s="12"/>
    </row>
    <row r="25" spans="1:25" ht="22.5" customHeight="1" x14ac:dyDescent="0.15">
      <c r="A25" s="12"/>
      <c r="D25" s="32" t="s">
        <v>60</v>
      </c>
      <c r="E25" s="34"/>
      <c r="F25" s="34"/>
      <c r="G25" s="34"/>
      <c r="H25" s="34"/>
      <c r="I25" s="34"/>
      <c r="J25" s="34"/>
      <c r="K25" s="34"/>
      <c r="L25" s="34"/>
      <c r="M25" s="34"/>
      <c r="N25" s="34"/>
      <c r="O25" s="34"/>
      <c r="P25" s="34"/>
      <c r="Q25" s="34"/>
      <c r="R25" s="20"/>
      <c r="S25" s="20"/>
      <c r="T25" s="20"/>
      <c r="U25" s="20"/>
      <c r="V25" s="20"/>
      <c r="W25" s="20"/>
      <c r="X25" s="20"/>
      <c r="Y25" s="20"/>
    </row>
    <row r="26" spans="1:25" s="4" customFormat="1" x14ac:dyDescent="0.15">
      <c r="A26" s="11"/>
      <c r="B26" s="25"/>
      <c r="C26" s="25"/>
      <c r="D26" s="25"/>
      <c r="E26" s="35"/>
      <c r="F26" s="36"/>
      <c r="G26" s="25"/>
    </row>
    <row r="27" spans="1:25" s="5" customFormat="1" ht="20.25" customHeight="1" x14ac:dyDescent="0.15">
      <c r="A27" s="16"/>
      <c r="E27" s="88" t="s">
        <v>70</v>
      </c>
      <c r="F27" s="89"/>
      <c r="G27" s="89"/>
      <c r="H27" s="89"/>
      <c r="I27" s="89"/>
      <c r="J27" s="89"/>
      <c r="K27" s="89"/>
      <c r="L27" s="89"/>
      <c r="M27" s="89"/>
      <c r="N27" s="90"/>
      <c r="O27" s="103" t="s">
        <v>38</v>
      </c>
      <c r="P27" s="104" t="s">
        <v>50</v>
      </c>
      <c r="Q27" s="105"/>
      <c r="R27" s="105"/>
      <c r="S27" s="105"/>
      <c r="T27" s="105"/>
      <c r="U27" s="105"/>
      <c r="V27" s="105"/>
      <c r="W27" s="105"/>
      <c r="X27" s="105"/>
      <c r="Y27" s="106"/>
    </row>
    <row r="28" spans="1:25" s="5" customFormat="1" ht="13.5" x14ac:dyDescent="0.15">
      <c r="A28" s="17"/>
      <c r="B28" s="26"/>
      <c r="C28" s="17"/>
      <c r="D28" s="17"/>
      <c r="E28" s="91" t="s">
        <v>0</v>
      </c>
      <c r="F28" s="92"/>
      <c r="G28" s="92"/>
      <c r="H28" s="92"/>
      <c r="I28" s="92"/>
      <c r="J28" s="92"/>
      <c r="K28" s="92"/>
      <c r="L28" s="92"/>
      <c r="M28" s="92"/>
      <c r="N28" s="93"/>
      <c r="O28" s="103"/>
      <c r="P28" s="107"/>
      <c r="Q28" s="108"/>
      <c r="R28" s="108"/>
      <c r="S28" s="108"/>
      <c r="T28" s="108"/>
      <c r="U28" s="108"/>
      <c r="V28" s="108"/>
      <c r="W28" s="108"/>
      <c r="X28" s="108"/>
      <c r="Y28" s="109"/>
    </row>
    <row r="29" spans="1:25" s="5" customFormat="1" ht="21" customHeight="1" x14ac:dyDescent="0.15">
      <c r="A29" s="16"/>
      <c r="E29" s="110" t="s">
        <v>49</v>
      </c>
      <c r="F29" s="111"/>
      <c r="G29" s="111"/>
      <c r="H29" s="111"/>
      <c r="I29" s="111"/>
      <c r="J29" s="111"/>
      <c r="K29" s="111"/>
      <c r="L29" s="111"/>
      <c r="M29" s="111"/>
      <c r="N29" s="112"/>
      <c r="O29" s="103" t="s">
        <v>38</v>
      </c>
      <c r="P29" s="104" t="s">
        <v>51</v>
      </c>
      <c r="Q29" s="105"/>
      <c r="R29" s="105"/>
      <c r="S29" s="105"/>
      <c r="T29" s="105"/>
      <c r="U29" s="105"/>
      <c r="V29" s="105"/>
      <c r="W29" s="105"/>
      <c r="X29" s="105"/>
      <c r="Y29" s="106"/>
    </row>
    <row r="30" spans="1:25" s="5" customFormat="1" ht="12.75" customHeight="1" x14ac:dyDescent="0.15">
      <c r="A30" s="16"/>
      <c r="B30" s="16"/>
      <c r="C30" s="16"/>
      <c r="D30" s="16"/>
      <c r="E30" s="91"/>
      <c r="F30" s="92"/>
      <c r="G30" s="92"/>
      <c r="H30" s="92"/>
      <c r="I30" s="92"/>
      <c r="J30" s="92"/>
      <c r="K30" s="92"/>
      <c r="L30" s="92"/>
      <c r="M30" s="92"/>
      <c r="N30" s="93"/>
      <c r="O30" s="103"/>
      <c r="P30" s="107"/>
      <c r="Q30" s="108"/>
      <c r="R30" s="108"/>
      <c r="S30" s="108"/>
      <c r="T30" s="108"/>
      <c r="U30" s="108"/>
      <c r="V30" s="108"/>
      <c r="W30" s="108"/>
      <c r="X30" s="108"/>
      <c r="Y30" s="109"/>
    </row>
    <row r="31" spans="1:25" s="5" customFormat="1" ht="21" customHeight="1" x14ac:dyDescent="0.15">
      <c r="A31" s="16"/>
      <c r="E31" s="110" t="s">
        <v>36</v>
      </c>
      <c r="F31" s="111"/>
      <c r="G31" s="111"/>
      <c r="H31" s="111"/>
      <c r="I31" s="111"/>
      <c r="J31" s="111"/>
      <c r="K31" s="111"/>
      <c r="L31" s="111"/>
      <c r="M31" s="111"/>
      <c r="N31" s="112"/>
      <c r="O31" s="103" t="s">
        <v>38</v>
      </c>
      <c r="P31" s="104" t="s">
        <v>15</v>
      </c>
      <c r="Q31" s="105"/>
      <c r="R31" s="105"/>
      <c r="S31" s="105"/>
      <c r="T31" s="105"/>
      <c r="U31" s="105"/>
      <c r="V31" s="105"/>
      <c r="W31" s="105"/>
      <c r="X31" s="105"/>
      <c r="Y31" s="106"/>
    </row>
    <row r="32" spans="1:25" s="5" customFormat="1" ht="12.75" customHeight="1" x14ac:dyDescent="0.15">
      <c r="A32" s="16"/>
      <c r="B32" s="16"/>
      <c r="C32" s="16"/>
      <c r="D32" s="16"/>
      <c r="E32" s="91"/>
      <c r="F32" s="92"/>
      <c r="G32" s="92"/>
      <c r="H32" s="92"/>
      <c r="I32" s="92"/>
      <c r="J32" s="92"/>
      <c r="K32" s="92"/>
      <c r="L32" s="92"/>
      <c r="M32" s="92"/>
      <c r="N32" s="93"/>
      <c r="O32" s="103"/>
      <c r="P32" s="107"/>
      <c r="Q32" s="108"/>
      <c r="R32" s="108"/>
      <c r="S32" s="108"/>
      <c r="T32" s="108"/>
      <c r="U32" s="108"/>
      <c r="V32" s="108"/>
      <c r="W32" s="108"/>
      <c r="X32" s="108"/>
      <c r="Y32" s="109"/>
    </row>
    <row r="33" spans="1:7" s="4" customFormat="1" x14ac:dyDescent="0.15">
      <c r="A33" s="18"/>
      <c r="B33" s="25"/>
      <c r="C33" s="25"/>
      <c r="D33" s="25"/>
      <c r="E33" s="25"/>
      <c r="F33" s="25"/>
      <c r="G33" s="25"/>
    </row>
    <row r="34" spans="1:7" s="4" customFormat="1" x14ac:dyDescent="0.15">
      <c r="A34" s="11"/>
      <c r="B34" s="25"/>
      <c r="C34" s="31"/>
      <c r="D34" s="25"/>
      <c r="E34" s="35"/>
      <c r="F34" s="36"/>
      <c r="G34" s="25"/>
    </row>
  </sheetData>
  <mergeCells count="23">
    <mergeCell ref="E29:N30"/>
    <mergeCell ref="O29:O30"/>
    <mergeCell ref="P29:Y30"/>
    <mergeCell ref="E31:N32"/>
    <mergeCell ref="O31:O32"/>
    <mergeCell ref="P31:Y32"/>
    <mergeCell ref="E28:N28"/>
    <mergeCell ref="A13:A14"/>
    <mergeCell ref="P13:P14"/>
    <mergeCell ref="R13:R14"/>
    <mergeCell ref="Y13:Y14"/>
    <mergeCell ref="A15:A16"/>
    <mergeCell ref="P15:P16"/>
    <mergeCell ref="R15:R16"/>
    <mergeCell ref="Y15:Y16"/>
    <mergeCell ref="B17:Y19"/>
    <mergeCell ref="O27:O28"/>
    <mergeCell ref="P27:Y28"/>
    <mergeCell ref="A5:N5"/>
    <mergeCell ref="P5:Y5"/>
    <mergeCell ref="F8:G8"/>
    <mergeCell ref="A10:T10"/>
    <mergeCell ref="E27:N27"/>
  </mergeCells>
  <phoneticPr fontId="4"/>
  <pageMargins left="0" right="0" top="0.19685039370078741" bottom="0.19685039370078741" header="0.51181102362204722" footer="0.51181102362204722"/>
  <pageSetup paperSize="9" scale="9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topLeftCell="A4" workbookViewId="0">
      <selection activeCell="B20" sqref="B20:Y20"/>
    </sheetView>
  </sheetViews>
  <sheetFormatPr defaultRowHeight="11.25" x14ac:dyDescent="0.15"/>
  <cols>
    <col min="1" max="1" width="3.375" style="1" customWidth="1"/>
    <col min="2" max="2" width="15.375" style="1" customWidth="1"/>
    <col min="3" max="13" width="5.5" style="1" customWidth="1"/>
    <col min="14" max="14" width="6.625" style="1" customWidth="1"/>
    <col min="15" max="16" width="5.875" style="1" customWidth="1"/>
    <col min="17" max="17" width="2.375" style="1" customWidth="1"/>
    <col min="18" max="18" width="3.75" style="1" customWidth="1"/>
    <col min="19" max="19" width="15.875" style="1" customWidth="1"/>
    <col min="20" max="22" width="5.5" style="1" customWidth="1"/>
    <col min="23" max="25" width="5.875" style="1" customWidth="1"/>
    <col min="26" max="26" width="9" style="1" customWidth="1"/>
    <col min="27" max="16384" width="9" style="1"/>
  </cols>
  <sheetData>
    <row r="1" spans="1:25" ht="15.75" customHeight="1" x14ac:dyDescent="0.15">
      <c r="A1" s="6" t="s">
        <v>56</v>
      </c>
    </row>
    <row r="2" spans="1:25" ht="17.25" x14ac:dyDescent="0.2">
      <c r="A2" s="59" t="s">
        <v>47</v>
      </c>
      <c r="B2" s="63"/>
      <c r="C2" s="63"/>
      <c r="D2" s="63"/>
      <c r="E2" s="63"/>
      <c r="F2" s="59"/>
      <c r="G2" s="59"/>
      <c r="H2" s="59"/>
      <c r="I2" s="59"/>
      <c r="J2" s="59"/>
      <c r="K2" s="71"/>
      <c r="Q2" s="79"/>
      <c r="R2" s="79"/>
      <c r="S2" s="79"/>
      <c r="T2" s="79"/>
      <c r="U2" s="79"/>
      <c r="V2" s="79"/>
      <c r="W2" s="79"/>
      <c r="X2" s="79"/>
    </row>
    <row r="3" spans="1:25" ht="17.25" x14ac:dyDescent="0.2">
      <c r="A3" s="59"/>
      <c r="B3" s="63"/>
      <c r="C3" s="63"/>
      <c r="D3" s="63"/>
      <c r="E3" s="63"/>
      <c r="F3" s="59"/>
      <c r="G3" s="59"/>
      <c r="H3" s="59"/>
      <c r="I3" s="59"/>
      <c r="J3" s="59"/>
      <c r="K3" s="71"/>
      <c r="L3" s="72"/>
      <c r="Q3" s="79"/>
      <c r="R3" s="79"/>
      <c r="S3" s="79"/>
      <c r="T3" s="79"/>
      <c r="U3" s="79"/>
      <c r="V3" s="79"/>
      <c r="W3" s="79"/>
      <c r="X3" s="79"/>
    </row>
    <row r="4" spans="1:25" ht="51" customHeight="1" x14ac:dyDescent="0.15">
      <c r="A4" s="84" t="s">
        <v>14</v>
      </c>
      <c r="B4" s="84"/>
      <c r="C4" s="84"/>
      <c r="D4" s="84"/>
      <c r="E4" s="84"/>
      <c r="F4" s="84"/>
      <c r="G4" s="84"/>
      <c r="H4" s="84"/>
      <c r="I4" s="84"/>
      <c r="J4" s="84"/>
      <c r="K4" s="84"/>
      <c r="L4" s="84"/>
      <c r="M4" s="84"/>
      <c r="N4" s="84"/>
      <c r="O4" s="60"/>
      <c r="P4" s="84" t="s">
        <v>52</v>
      </c>
      <c r="Q4" s="84"/>
      <c r="R4" s="84"/>
      <c r="S4" s="84"/>
      <c r="T4" s="84"/>
      <c r="U4" s="84"/>
      <c r="V4" s="84"/>
      <c r="W4" s="84"/>
      <c r="X4" s="84"/>
      <c r="Y4" s="84"/>
    </row>
    <row r="5" spans="1:25" x14ac:dyDescent="0.15">
      <c r="A5" s="60"/>
      <c r="B5" s="60"/>
      <c r="C5" s="60"/>
      <c r="D5" s="60"/>
      <c r="E5" s="60"/>
      <c r="F5" s="60"/>
      <c r="G5" s="60"/>
      <c r="H5" s="60"/>
      <c r="I5" s="60"/>
      <c r="J5" s="60"/>
      <c r="K5" s="60"/>
      <c r="L5" s="60"/>
      <c r="M5" s="60"/>
      <c r="N5" s="60"/>
      <c r="O5" s="60"/>
      <c r="P5" s="60"/>
      <c r="Q5" s="60"/>
      <c r="R5" s="60"/>
      <c r="S5" s="60"/>
      <c r="T5" s="60"/>
      <c r="U5" s="60"/>
    </row>
    <row r="6" spans="1:25" x14ac:dyDescent="0.15">
      <c r="A6" s="9" t="s">
        <v>58</v>
      </c>
      <c r="B6" s="20"/>
      <c r="C6" s="20"/>
      <c r="D6" s="20"/>
      <c r="E6" s="20"/>
      <c r="F6" s="20"/>
      <c r="G6" s="20"/>
      <c r="H6" s="20"/>
      <c r="I6" s="20"/>
      <c r="J6" s="70"/>
      <c r="K6" s="70"/>
      <c r="L6" s="70"/>
      <c r="M6" s="70"/>
      <c r="N6" s="70"/>
      <c r="O6" s="70"/>
      <c r="P6" s="70"/>
      <c r="Q6" s="70"/>
      <c r="R6" s="20"/>
    </row>
    <row r="7" spans="1:25" ht="13.5" customHeight="1" x14ac:dyDescent="0.15">
      <c r="E7" s="69" t="s">
        <v>2</v>
      </c>
      <c r="F7" s="85"/>
      <c r="G7" s="86"/>
      <c r="H7" s="1" t="s">
        <v>1</v>
      </c>
    </row>
    <row r="8" spans="1:25" s="56" customFormat="1" ht="12.75" customHeight="1" x14ac:dyDescent="0.15"/>
    <row r="9" spans="1:25" s="56" customFormat="1" ht="13.5" customHeight="1" x14ac:dyDescent="0.15">
      <c r="A9" s="87" t="s">
        <v>44</v>
      </c>
      <c r="B9" s="87"/>
      <c r="C9" s="87"/>
      <c r="D9" s="87"/>
      <c r="E9" s="87"/>
      <c r="F9" s="87"/>
      <c r="G9" s="87"/>
      <c r="H9" s="87"/>
      <c r="I9" s="87"/>
      <c r="J9" s="87"/>
      <c r="K9" s="87"/>
      <c r="L9" s="87"/>
      <c r="M9" s="87"/>
      <c r="N9" s="87"/>
      <c r="O9" s="87"/>
      <c r="P9" s="87"/>
      <c r="Q9" s="87"/>
      <c r="R9" s="87"/>
      <c r="U9" s="12"/>
      <c r="V9" s="12"/>
      <c r="W9" s="12"/>
      <c r="X9" s="12"/>
      <c r="Y9" s="12"/>
    </row>
    <row r="10" spans="1:25" ht="15.75" customHeight="1" x14ac:dyDescent="0.15">
      <c r="A10" s="87" t="s">
        <v>46</v>
      </c>
      <c r="B10" s="87"/>
      <c r="C10" s="87"/>
      <c r="D10" s="87"/>
      <c r="E10" s="87"/>
      <c r="F10" s="87"/>
      <c r="G10" s="87"/>
      <c r="H10" s="87"/>
      <c r="I10" s="87"/>
      <c r="J10" s="87"/>
      <c r="K10" s="87"/>
      <c r="L10" s="87"/>
      <c r="M10" s="87"/>
      <c r="N10" s="87"/>
      <c r="O10" s="87"/>
      <c r="P10" s="87"/>
      <c r="Q10" s="87"/>
      <c r="R10" s="87"/>
      <c r="S10" s="81"/>
      <c r="T10" s="81"/>
      <c r="U10" s="12"/>
      <c r="V10" s="12"/>
      <c r="W10" s="12"/>
    </row>
    <row r="11" spans="1:25" ht="25.5" customHeight="1" x14ac:dyDescent="0.15">
      <c r="A11" s="1" t="s">
        <v>13</v>
      </c>
      <c r="I11" s="39"/>
      <c r="J11" s="39"/>
      <c r="K11" s="39"/>
      <c r="L11" s="39"/>
      <c r="M11" s="12"/>
      <c r="N11" s="43"/>
      <c r="Q11" s="43"/>
      <c r="R11" s="43"/>
      <c r="S11" s="43" t="s">
        <v>35</v>
      </c>
    </row>
    <row r="12" spans="1:25" s="3" customFormat="1" ht="35.25" customHeight="1" x14ac:dyDescent="0.15">
      <c r="A12" s="10"/>
      <c r="B12" s="21"/>
      <c r="C12" s="27" t="s">
        <v>16</v>
      </c>
      <c r="D12" s="27" t="s">
        <v>9</v>
      </c>
      <c r="E12" s="27" t="s">
        <v>20</v>
      </c>
      <c r="F12" s="27" t="s">
        <v>22</v>
      </c>
      <c r="G12" s="27" t="s">
        <v>25</v>
      </c>
      <c r="H12" s="27" t="s">
        <v>27</v>
      </c>
      <c r="I12" s="27" t="s">
        <v>19</v>
      </c>
      <c r="J12" s="27" t="s">
        <v>29</v>
      </c>
      <c r="K12" s="27" t="s">
        <v>21</v>
      </c>
      <c r="L12" s="27" t="s">
        <v>6</v>
      </c>
      <c r="M12" s="42" t="s">
        <v>10</v>
      </c>
      <c r="N12" s="44" t="s">
        <v>33</v>
      </c>
      <c r="O12" s="48" t="s">
        <v>3</v>
      </c>
      <c r="P12" s="48" t="s">
        <v>41</v>
      </c>
      <c r="Q12" s="51"/>
      <c r="R12" s="10"/>
      <c r="S12" s="21"/>
      <c r="T12" s="27" t="s">
        <v>43</v>
      </c>
      <c r="U12" s="27" t="s">
        <v>7</v>
      </c>
      <c r="V12" s="42" t="s">
        <v>5</v>
      </c>
      <c r="W12" s="44" t="s">
        <v>33</v>
      </c>
      <c r="X12" s="48" t="s">
        <v>42</v>
      </c>
      <c r="Y12" s="55" t="s">
        <v>41</v>
      </c>
    </row>
    <row r="13" spans="1:25" ht="27" customHeight="1" x14ac:dyDescent="0.15">
      <c r="A13" s="94" t="s">
        <v>34</v>
      </c>
      <c r="B13" s="22" t="s">
        <v>18</v>
      </c>
      <c r="C13" s="28"/>
      <c r="D13" s="28"/>
      <c r="E13" s="28"/>
      <c r="F13" s="28"/>
      <c r="G13" s="28"/>
      <c r="H13" s="28"/>
      <c r="I13" s="28"/>
      <c r="J13" s="28"/>
      <c r="K13" s="28"/>
      <c r="L13" s="28"/>
      <c r="M13" s="28"/>
      <c r="N13" s="45">
        <f t="shared" ref="N13:N18" si="0">ROUNDDOWN(SUM(C13:M13),1)</f>
        <v>0</v>
      </c>
      <c r="O13" s="49">
        <f t="shared" ref="O13:O18" si="1">ROUNDDOWN(N13/11,1)</f>
        <v>0</v>
      </c>
      <c r="P13" s="95"/>
      <c r="Q13" s="47"/>
      <c r="R13" s="94" t="s">
        <v>34</v>
      </c>
      <c r="S13" s="22" t="s">
        <v>18</v>
      </c>
      <c r="T13" s="28"/>
      <c r="U13" s="28"/>
      <c r="V13" s="28"/>
      <c r="W13" s="45">
        <f t="shared" ref="W13:W18" si="2">SUM(T13:V13)</f>
        <v>0</v>
      </c>
      <c r="X13" s="49">
        <f t="shared" ref="X13:X18" si="3">ROUNDDOWN(W13/3,1)</f>
        <v>0</v>
      </c>
      <c r="Y13" s="96"/>
    </row>
    <row r="14" spans="1:25" ht="27" customHeight="1" x14ac:dyDescent="0.15">
      <c r="A14" s="94"/>
      <c r="B14" s="23" t="s">
        <v>11</v>
      </c>
      <c r="C14" s="29" t="str">
        <f t="shared" ref="C14:M14" si="4">IF(ISBLANK($F$7)=TRUE,"",ROUNDDOWN(C13/$F$7,1))</f>
        <v/>
      </c>
      <c r="D14" s="29" t="str">
        <f t="shared" si="4"/>
        <v/>
      </c>
      <c r="E14" s="29" t="str">
        <f t="shared" si="4"/>
        <v/>
      </c>
      <c r="F14" s="29" t="str">
        <f t="shared" si="4"/>
        <v/>
      </c>
      <c r="G14" s="29" t="str">
        <f t="shared" si="4"/>
        <v/>
      </c>
      <c r="H14" s="29" t="str">
        <f t="shared" si="4"/>
        <v/>
      </c>
      <c r="I14" s="29" t="str">
        <f t="shared" si="4"/>
        <v/>
      </c>
      <c r="J14" s="29" t="str">
        <f t="shared" si="4"/>
        <v/>
      </c>
      <c r="K14" s="29" t="str">
        <f t="shared" si="4"/>
        <v/>
      </c>
      <c r="L14" s="29" t="str">
        <f t="shared" si="4"/>
        <v/>
      </c>
      <c r="M14" s="29" t="str">
        <f t="shared" si="4"/>
        <v/>
      </c>
      <c r="N14" s="45">
        <f t="shared" si="0"/>
        <v>0</v>
      </c>
      <c r="O14" s="49">
        <f t="shared" si="1"/>
        <v>0</v>
      </c>
      <c r="P14" s="95"/>
      <c r="Q14" s="52"/>
      <c r="R14" s="94"/>
      <c r="S14" s="23" t="s">
        <v>11</v>
      </c>
      <c r="T14" s="82" t="str">
        <f>IF(ISBLANK($F$7)=TRUE,"",ROUNDDOWN(T13/$F$7,1))</f>
        <v/>
      </c>
      <c r="U14" s="82" t="str">
        <f>IF(ISBLANK($F$7)=TRUE,"",ROUNDDOWN(U13/$F$7,1))</f>
        <v/>
      </c>
      <c r="V14" s="82" t="str">
        <f>IF(ISBLANK($F$7)=TRUE,"",ROUNDDOWN(V13/$F$7,1))</f>
        <v/>
      </c>
      <c r="W14" s="45">
        <f t="shared" si="2"/>
        <v>0</v>
      </c>
      <c r="X14" s="49">
        <f t="shared" si="3"/>
        <v>0</v>
      </c>
      <c r="Y14" s="96"/>
    </row>
    <row r="15" spans="1:25" s="4" customFormat="1" ht="22.5" x14ac:dyDescent="0.15">
      <c r="A15" s="94" t="s">
        <v>37</v>
      </c>
      <c r="B15" s="22" t="s">
        <v>54</v>
      </c>
      <c r="C15" s="28"/>
      <c r="D15" s="28"/>
      <c r="E15" s="28"/>
      <c r="F15" s="28"/>
      <c r="G15" s="28"/>
      <c r="H15" s="28"/>
      <c r="I15" s="28"/>
      <c r="J15" s="28"/>
      <c r="K15" s="28"/>
      <c r="L15" s="28"/>
      <c r="M15" s="28"/>
      <c r="N15" s="45">
        <f t="shared" si="0"/>
        <v>0</v>
      </c>
      <c r="O15" s="49">
        <f t="shared" si="1"/>
        <v>0</v>
      </c>
      <c r="P15" s="98" t="str">
        <f>IF(ISBLANK($F$7)=TRUE,"",ROUNDDOWN(O16/O14,3))</f>
        <v/>
      </c>
      <c r="Q15" s="53"/>
      <c r="R15" s="94" t="s">
        <v>37</v>
      </c>
      <c r="S15" s="22" t="s">
        <v>54</v>
      </c>
      <c r="T15" s="28"/>
      <c r="U15" s="28"/>
      <c r="V15" s="28"/>
      <c r="W15" s="45">
        <f t="shared" si="2"/>
        <v>0</v>
      </c>
      <c r="X15" s="49">
        <f t="shared" si="3"/>
        <v>0</v>
      </c>
      <c r="Y15" s="100" t="str">
        <f>IF(ISBLANK($F$7)=TRUE,"",ROUNDDOWN(X16/X14,3))</f>
        <v/>
      </c>
    </row>
    <row r="16" spans="1:25" s="4" customFormat="1" ht="27" customHeight="1" x14ac:dyDescent="0.15">
      <c r="A16" s="94"/>
      <c r="B16" s="23" t="s">
        <v>11</v>
      </c>
      <c r="C16" s="29" t="str">
        <f t="shared" ref="C16:M16" si="5">IF(ISBLANK($F$7)=TRUE,"",ROUNDDOWN(C15/$F$7,1))</f>
        <v/>
      </c>
      <c r="D16" s="29" t="str">
        <f t="shared" si="5"/>
        <v/>
      </c>
      <c r="E16" s="29" t="str">
        <f t="shared" si="5"/>
        <v/>
      </c>
      <c r="F16" s="29" t="str">
        <f t="shared" si="5"/>
        <v/>
      </c>
      <c r="G16" s="29" t="str">
        <f t="shared" si="5"/>
        <v/>
      </c>
      <c r="H16" s="29" t="str">
        <f t="shared" si="5"/>
        <v/>
      </c>
      <c r="I16" s="29" t="str">
        <f t="shared" si="5"/>
        <v/>
      </c>
      <c r="J16" s="29" t="str">
        <f t="shared" si="5"/>
        <v/>
      </c>
      <c r="K16" s="29" t="str">
        <f t="shared" si="5"/>
        <v/>
      </c>
      <c r="L16" s="29" t="str">
        <f t="shared" si="5"/>
        <v/>
      </c>
      <c r="M16" s="29" t="str">
        <f t="shared" si="5"/>
        <v/>
      </c>
      <c r="N16" s="45">
        <f t="shared" si="0"/>
        <v>0</v>
      </c>
      <c r="O16" s="49">
        <f t="shared" si="1"/>
        <v>0</v>
      </c>
      <c r="P16" s="98"/>
      <c r="Q16" s="54"/>
      <c r="R16" s="94"/>
      <c r="S16" s="23" t="s">
        <v>11</v>
      </c>
      <c r="T16" s="82" t="str">
        <f>IF(ISBLANK($F$7)=TRUE,"",ROUNDDOWN(T15/$F$7,1))</f>
        <v/>
      </c>
      <c r="U16" s="82" t="str">
        <f>IF(ISBLANK($F$7)=TRUE,"",ROUNDDOWN(U15/$F$7,1))</f>
        <v/>
      </c>
      <c r="V16" s="82" t="str">
        <f>IF(ISBLANK($F$7)=TRUE,"",ROUNDDOWN(V15/$F$7,1))</f>
        <v/>
      </c>
      <c r="W16" s="45">
        <f t="shared" si="2"/>
        <v>0</v>
      </c>
      <c r="X16" s="49">
        <f t="shared" si="3"/>
        <v>0</v>
      </c>
      <c r="Y16" s="100"/>
    </row>
    <row r="17" spans="1:25" s="4" customFormat="1" ht="33.75" x14ac:dyDescent="0.15">
      <c r="A17" s="116" t="s">
        <v>39</v>
      </c>
      <c r="B17" s="64" t="s">
        <v>28</v>
      </c>
      <c r="C17" s="65"/>
      <c r="D17" s="65"/>
      <c r="E17" s="65"/>
      <c r="F17" s="65"/>
      <c r="G17" s="65"/>
      <c r="H17" s="65"/>
      <c r="I17" s="65"/>
      <c r="J17" s="65"/>
      <c r="K17" s="65"/>
      <c r="L17" s="65"/>
      <c r="M17" s="65"/>
      <c r="N17" s="73">
        <f t="shared" si="0"/>
        <v>0</v>
      </c>
      <c r="O17" s="76">
        <f t="shared" si="1"/>
        <v>0</v>
      </c>
      <c r="P17" s="117" t="str">
        <f>IF(ISBLANK($F$7)=TRUE,"",ROUNDDOWN(O18/O14,3))</f>
        <v/>
      </c>
      <c r="Q17" s="53"/>
      <c r="R17" s="116" t="s">
        <v>39</v>
      </c>
      <c r="S17" s="64" t="s">
        <v>28</v>
      </c>
      <c r="T17" s="65"/>
      <c r="U17" s="65"/>
      <c r="V17" s="65"/>
      <c r="W17" s="73">
        <f t="shared" si="2"/>
        <v>0</v>
      </c>
      <c r="X17" s="76">
        <f t="shared" si="3"/>
        <v>0</v>
      </c>
      <c r="Y17" s="118" t="str">
        <f>IF(ISBLANK($F$7)=TRUE,"",ROUNDDOWN(X18/X14,3))</f>
        <v/>
      </c>
    </row>
    <row r="18" spans="1:25" s="4" customFormat="1" ht="27" customHeight="1" x14ac:dyDescent="0.15">
      <c r="A18" s="97"/>
      <c r="B18" s="24" t="s">
        <v>11</v>
      </c>
      <c r="C18" s="30" t="str">
        <f t="shared" ref="C18:M18" si="6">IF(ISBLANK($F$7)=TRUE,"",ROUNDDOWN(C17/$F$7,1))</f>
        <v/>
      </c>
      <c r="D18" s="30" t="str">
        <f t="shared" si="6"/>
        <v/>
      </c>
      <c r="E18" s="30" t="str">
        <f t="shared" si="6"/>
        <v/>
      </c>
      <c r="F18" s="30" t="str">
        <f t="shared" si="6"/>
        <v/>
      </c>
      <c r="G18" s="30" t="str">
        <f t="shared" si="6"/>
        <v/>
      </c>
      <c r="H18" s="30" t="str">
        <f t="shared" si="6"/>
        <v/>
      </c>
      <c r="I18" s="30" t="str">
        <f t="shared" si="6"/>
        <v/>
      </c>
      <c r="J18" s="30" t="str">
        <f t="shared" si="6"/>
        <v/>
      </c>
      <c r="K18" s="30" t="str">
        <f t="shared" si="6"/>
        <v/>
      </c>
      <c r="L18" s="30" t="str">
        <f t="shared" si="6"/>
        <v/>
      </c>
      <c r="M18" s="30" t="str">
        <f t="shared" si="6"/>
        <v/>
      </c>
      <c r="N18" s="46">
        <f t="shared" si="0"/>
        <v>0</v>
      </c>
      <c r="O18" s="50">
        <f t="shared" si="1"/>
        <v>0</v>
      </c>
      <c r="P18" s="99"/>
      <c r="Q18" s="54"/>
      <c r="R18" s="97"/>
      <c r="S18" s="24" t="s">
        <v>11</v>
      </c>
      <c r="T18" s="83" t="str">
        <f>IF(ISBLANK($F$7)=TRUE,"",ROUNDDOWN(T17/$F$7,1))</f>
        <v/>
      </c>
      <c r="U18" s="83" t="str">
        <f>IF(ISBLANK($F$7)=TRUE,"",ROUNDDOWN(U17/$F$7,1))</f>
        <v/>
      </c>
      <c r="V18" s="83" t="str">
        <f>IF(ISBLANK($F$7)=TRUE,"",ROUNDDOWN(V17/$F$7,1))</f>
        <v/>
      </c>
      <c r="W18" s="46">
        <f t="shared" si="2"/>
        <v>0</v>
      </c>
      <c r="X18" s="50">
        <f t="shared" si="3"/>
        <v>0</v>
      </c>
      <c r="Y18" s="101"/>
    </row>
    <row r="19" spans="1:25" s="4" customFormat="1" ht="42.75" customHeight="1" x14ac:dyDescent="0.15">
      <c r="A19" s="39"/>
      <c r="B19" s="113" t="s">
        <v>71</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row>
    <row r="20" spans="1:25" s="57" customFormat="1" ht="17.25" customHeight="1" x14ac:dyDescent="0.15">
      <c r="A20" s="61"/>
      <c r="B20" s="114" t="s">
        <v>8</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row>
    <row r="21" spans="1:25" s="57" customFormat="1" ht="17.25" customHeight="1" x14ac:dyDescent="0.15">
      <c r="A21" s="61"/>
      <c r="B21" s="114" t="s">
        <v>4</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row>
    <row r="22" spans="1:25" s="56" customFormat="1" ht="11.25" customHeight="1" x14ac:dyDescent="0.15">
      <c r="A22" s="11"/>
      <c r="B22" s="25"/>
      <c r="C22" s="25"/>
      <c r="D22" s="25"/>
      <c r="E22" s="25"/>
      <c r="F22" s="53"/>
      <c r="G22" s="25"/>
      <c r="H22" s="25"/>
      <c r="I22" s="40"/>
      <c r="J22" s="25"/>
      <c r="K22" s="25"/>
      <c r="L22" s="25"/>
      <c r="M22" s="25"/>
      <c r="N22" s="25"/>
      <c r="O22" s="25"/>
      <c r="P22" s="25"/>
      <c r="Q22" s="25"/>
      <c r="R22" s="25"/>
      <c r="S22" s="25"/>
      <c r="T22" s="25"/>
      <c r="U22" s="25"/>
      <c r="V22" s="25"/>
      <c r="W22" s="25"/>
      <c r="X22" s="25"/>
      <c r="Y22" s="25"/>
    </row>
    <row r="23" spans="1:25" s="56" customFormat="1" ht="11.25" customHeight="1" x14ac:dyDescent="0.15">
      <c r="A23" s="12"/>
      <c r="B23" s="12"/>
      <c r="C23" s="12"/>
      <c r="D23" s="12"/>
      <c r="E23" s="12"/>
      <c r="F23" s="12"/>
      <c r="G23" s="12"/>
      <c r="H23" s="12"/>
      <c r="I23" s="40"/>
      <c r="J23" s="12"/>
      <c r="K23" s="12"/>
      <c r="L23" s="12"/>
      <c r="M23" s="12"/>
      <c r="N23" s="12"/>
      <c r="O23" s="12"/>
      <c r="P23" s="12"/>
      <c r="Q23" s="12"/>
      <c r="R23" s="12"/>
      <c r="S23" s="12"/>
      <c r="T23" s="12"/>
      <c r="U23" s="12"/>
      <c r="V23" s="12"/>
      <c r="W23" s="12"/>
      <c r="X23" s="12"/>
      <c r="Y23" s="12"/>
    </row>
    <row r="24" spans="1:25" s="56" customFormat="1" ht="11.25" customHeight="1" x14ac:dyDescent="0.15">
      <c r="A24" s="13"/>
      <c r="B24" s="12"/>
      <c r="C24" s="12"/>
      <c r="D24" s="12"/>
      <c r="E24" s="12"/>
      <c r="F24" s="12"/>
      <c r="G24" s="12"/>
      <c r="H24" s="12"/>
      <c r="I24" s="40"/>
      <c r="J24" s="41"/>
      <c r="K24" s="41"/>
      <c r="L24" s="41"/>
      <c r="M24" s="12"/>
      <c r="N24" s="47"/>
      <c r="O24" s="47"/>
      <c r="P24" s="47"/>
      <c r="Q24" s="41"/>
      <c r="R24" s="47"/>
      <c r="S24" s="12"/>
      <c r="T24" s="12"/>
      <c r="U24" s="12"/>
      <c r="V24" s="12"/>
      <c r="W24" s="12"/>
      <c r="X24" s="12"/>
      <c r="Y24" s="12"/>
    </row>
    <row r="25" spans="1:25" s="56" customFormat="1" ht="11.25" customHeight="1" x14ac:dyDescent="0.15">
      <c r="A25" s="14"/>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25" s="56" customFormat="1" ht="11.25" customHeight="1" x14ac:dyDescent="0.15">
      <c r="A26" s="15"/>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s="56" customFormat="1" ht="18.75" customHeight="1" x14ac:dyDescent="0.15">
      <c r="A27" s="12"/>
      <c r="B27" s="12"/>
      <c r="C27" s="115" t="s">
        <v>61</v>
      </c>
      <c r="D27" s="115"/>
      <c r="E27" s="115"/>
      <c r="F27" s="115"/>
      <c r="G27" s="115"/>
      <c r="H27" s="115"/>
      <c r="I27" s="115"/>
      <c r="J27" s="115"/>
      <c r="K27" s="115"/>
      <c r="L27" s="115"/>
      <c r="M27" s="115"/>
      <c r="N27" s="115"/>
      <c r="O27" s="77"/>
      <c r="P27" s="77"/>
      <c r="Q27" s="80"/>
      <c r="R27" s="80"/>
      <c r="S27" s="80"/>
      <c r="T27" s="80"/>
      <c r="V27" s="12"/>
      <c r="W27" s="12"/>
      <c r="X27" s="12"/>
      <c r="Y27" s="12"/>
    </row>
    <row r="28" spans="1:25" ht="13.5" customHeight="1" x14ac:dyDescent="0.15">
      <c r="A28" s="16"/>
      <c r="B28" s="16"/>
      <c r="C28" s="16"/>
      <c r="D28" s="67"/>
      <c r="E28" s="67"/>
      <c r="F28" s="67"/>
      <c r="G28" s="67"/>
      <c r="H28" s="67"/>
      <c r="I28" s="67"/>
      <c r="J28" s="67"/>
      <c r="K28" s="67"/>
      <c r="L28" s="67"/>
      <c r="M28" s="67"/>
      <c r="N28" s="74"/>
      <c r="O28" s="78"/>
      <c r="P28" s="78"/>
      <c r="Q28" s="78"/>
      <c r="R28" s="78"/>
      <c r="S28" s="78"/>
      <c r="T28" s="78"/>
      <c r="U28" s="78"/>
      <c r="V28" s="78"/>
      <c r="W28" s="78"/>
      <c r="X28" s="78"/>
      <c r="Y28" s="78"/>
    </row>
    <row r="29" spans="1:25" s="58" customFormat="1" ht="13.5" customHeight="1" x14ac:dyDescent="0.15">
      <c r="A29" s="62"/>
      <c r="B29" s="62"/>
      <c r="C29" s="62"/>
      <c r="D29" s="68" t="s">
        <v>26</v>
      </c>
      <c r="E29" s="68"/>
      <c r="F29" s="68"/>
      <c r="G29" s="68"/>
      <c r="H29" s="68"/>
      <c r="I29" s="68"/>
      <c r="J29" s="68"/>
      <c r="K29" s="68"/>
      <c r="L29" s="68"/>
      <c r="M29" s="68"/>
      <c r="N29" s="75"/>
      <c r="O29" s="78"/>
      <c r="P29" s="78"/>
      <c r="Q29" s="78"/>
      <c r="R29" s="78"/>
      <c r="S29" s="78"/>
      <c r="T29" s="78"/>
      <c r="U29" s="78"/>
      <c r="V29" s="78"/>
      <c r="W29" s="78"/>
      <c r="X29" s="78"/>
      <c r="Y29" s="78"/>
    </row>
    <row r="30" spans="1:25" s="58" customFormat="1" ht="13.5" customHeight="1" x14ac:dyDescent="0.15">
      <c r="A30" s="62"/>
      <c r="B30" s="62"/>
      <c r="C30" s="62"/>
      <c r="D30" s="68" t="s">
        <v>48</v>
      </c>
      <c r="E30" s="68"/>
      <c r="F30" s="68"/>
      <c r="G30" s="68"/>
      <c r="H30" s="68"/>
      <c r="I30" s="68"/>
      <c r="J30" s="68"/>
      <c r="K30" s="68"/>
      <c r="L30" s="68"/>
      <c r="M30" s="68"/>
      <c r="N30" s="75"/>
      <c r="O30" s="78"/>
      <c r="P30" s="78"/>
      <c r="Q30" s="78"/>
      <c r="R30" s="78"/>
      <c r="S30" s="78"/>
      <c r="T30" s="78"/>
      <c r="U30" s="78"/>
      <c r="V30" s="78"/>
      <c r="W30" s="78"/>
      <c r="X30" s="78"/>
      <c r="Y30" s="78"/>
    </row>
    <row r="31" spans="1:25" s="58" customFormat="1" ht="13.5" customHeight="1" x14ac:dyDescent="0.15">
      <c r="A31" s="62"/>
      <c r="B31" s="62"/>
      <c r="C31" s="62"/>
      <c r="D31" s="68" t="s">
        <v>55</v>
      </c>
      <c r="E31" s="68"/>
      <c r="F31" s="68"/>
      <c r="G31" s="68"/>
      <c r="H31" s="68"/>
      <c r="I31" s="68"/>
      <c r="J31" s="68"/>
      <c r="K31" s="68"/>
      <c r="L31" s="68"/>
      <c r="M31" s="68"/>
      <c r="N31" s="75"/>
      <c r="O31" s="78"/>
      <c r="P31" s="78"/>
      <c r="Q31" s="78"/>
      <c r="R31" s="78"/>
      <c r="S31" s="78"/>
      <c r="T31" s="78"/>
      <c r="U31" s="78"/>
      <c r="V31" s="78"/>
      <c r="W31" s="78"/>
      <c r="X31" s="78"/>
      <c r="Y31" s="78"/>
    </row>
    <row r="32" spans="1:25" s="58" customFormat="1" ht="13.5" customHeight="1" x14ac:dyDescent="0.15">
      <c r="A32" s="62"/>
      <c r="B32" s="62"/>
      <c r="C32" s="62"/>
      <c r="D32" s="68"/>
      <c r="E32" s="68"/>
      <c r="F32" s="68"/>
      <c r="G32" s="68"/>
      <c r="H32" s="68"/>
      <c r="I32" s="68"/>
      <c r="J32" s="68"/>
      <c r="K32" s="68"/>
      <c r="L32" s="68"/>
      <c r="M32" s="68"/>
      <c r="N32" s="75"/>
      <c r="O32" s="78"/>
      <c r="P32" s="78"/>
      <c r="Q32" s="78"/>
      <c r="R32" s="78"/>
      <c r="S32" s="78"/>
      <c r="T32" s="78"/>
      <c r="U32" s="78"/>
      <c r="V32" s="78"/>
      <c r="W32" s="78"/>
      <c r="X32" s="78"/>
      <c r="Y32" s="78"/>
    </row>
    <row r="33" spans="1:20" x14ac:dyDescent="0.15">
      <c r="A33" s="12"/>
      <c r="B33" s="12"/>
      <c r="C33" s="12"/>
      <c r="D33" s="12"/>
      <c r="E33" s="12"/>
      <c r="F33" s="12"/>
    </row>
    <row r="34" spans="1:20" ht="14.25" customHeight="1" x14ac:dyDescent="0.15">
      <c r="A34" s="15"/>
      <c r="B34" s="12"/>
      <c r="D34" s="119" t="s">
        <v>45</v>
      </c>
      <c r="E34" s="120"/>
      <c r="F34" s="120"/>
      <c r="G34" s="120"/>
      <c r="H34" s="120"/>
      <c r="I34" s="120"/>
      <c r="J34" s="120"/>
      <c r="K34" s="120"/>
      <c r="L34" s="120"/>
      <c r="M34" s="120"/>
      <c r="N34" s="120"/>
      <c r="O34" s="120"/>
      <c r="P34" s="120"/>
      <c r="Q34" s="120"/>
      <c r="R34" s="120"/>
      <c r="S34" s="120"/>
      <c r="T34" s="121"/>
    </row>
    <row r="35" spans="1:20" ht="13.5" customHeight="1" x14ac:dyDescent="0.15">
      <c r="A35" s="12"/>
      <c r="B35" s="12"/>
      <c r="D35" s="122"/>
      <c r="E35" s="123"/>
      <c r="F35" s="123"/>
      <c r="G35" s="123"/>
      <c r="H35" s="123"/>
      <c r="I35" s="123"/>
      <c r="J35" s="123"/>
      <c r="K35" s="123"/>
      <c r="L35" s="123"/>
      <c r="M35" s="123"/>
      <c r="N35" s="123"/>
      <c r="O35" s="123"/>
      <c r="P35" s="123"/>
      <c r="Q35" s="123"/>
      <c r="R35" s="123"/>
      <c r="S35" s="123"/>
      <c r="T35" s="124"/>
    </row>
    <row r="36" spans="1:20" ht="13.5" customHeight="1" x14ac:dyDescent="0.15">
      <c r="A36" s="14"/>
      <c r="B36" s="12"/>
      <c r="D36" s="122"/>
      <c r="E36" s="123"/>
      <c r="F36" s="123"/>
      <c r="G36" s="123"/>
      <c r="H36" s="123"/>
      <c r="I36" s="123"/>
      <c r="J36" s="123"/>
      <c r="K36" s="123"/>
      <c r="L36" s="123"/>
      <c r="M36" s="123"/>
      <c r="N36" s="123"/>
      <c r="O36" s="123"/>
      <c r="P36" s="123"/>
      <c r="Q36" s="123"/>
      <c r="R36" s="123"/>
      <c r="S36" s="123"/>
      <c r="T36" s="124"/>
    </row>
    <row r="37" spans="1:20" ht="13.5" customHeight="1" x14ac:dyDescent="0.15">
      <c r="A37" s="15"/>
      <c r="B37" s="12"/>
      <c r="D37" s="125"/>
      <c r="E37" s="126"/>
      <c r="F37" s="126"/>
      <c r="G37" s="126"/>
      <c r="H37" s="126"/>
      <c r="I37" s="126"/>
      <c r="J37" s="126"/>
      <c r="K37" s="126"/>
      <c r="L37" s="126"/>
      <c r="M37" s="126"/>
      <c r="N37" s="126"/>
      <c r="O37" s="126"/>
      <c r="P37" s="126"/>
      <c r="Q37" s="126"/>
      <c r="R37" s="126"/>
      <c r="S37" s="126"/>
      <c r="T37" s="127"/>
    </row>
    <row r="38" spans="1:20" ht="13.5" customHeight="1" x14ac:dyDescent="0.15">
      <c r="A38" s="12"/>
      <c r="B38" s="12"/>
      <c r="C38" s="66"/>
      <c r="D38" s="66"/>
      <c r="E38" s="66"/>
      <c r="F38" s="66"/>
      <c r="G38" s="66"/>
      <c r="H38" s="66"/>
      <c r="I38" s="66"/>
      <c r="J38" s="66"/>
      <c r="K38" s="66"/>
      <c r="L38" s="66"/>
      <c r="M38" s="66"/>
      <c r="N38" s="66"/>
      <c r="O38" s="66"/>
      <c r="P38" s="66"/>
      <c r="Q38" s="66"/>
    </row>
    <row r="39" spans="1:20" x14ac:dyDescent="0.15">
      <c r="A39" s="12"/>
      <c r="B39" s="12"/>
      <c r="C39" s="12"/>
      <c r="D39" s="12"/>
      <c r="E39" s="12"/>
      <c r="F39" s="12"/>
      <c r="G39" s="12"/>
    </row>
    <row r="40" spans="1:20" x14ac:dyDescent="0.15">
      <c r="A40" s="12"/>
      <c r="B40" s="12"/>
      <c r="C40" s="12"/>
      <c r="D40" s="12"/>
      <c r="E40" s="12"/>
      <c r="F40" s="12"/>
      <c r="G40" s="12"/>
    </row>
    <row r="41" spans="1:20" x14ac:dyDescent="0.15">
      <c r="A41" s="12"/>
      <c r="B41" s="12"/>
      <c r="C41" s="12"/>
      <c r="D41" s="12"/>
      <c r="E41" s="12"/>
      <c r="F41" s="12"/>
      <c r="G41" s="12"/>
    </row>
  </sheetData>
  <mergeCells count="22">
    <mergeCell ref="D34:T37"/>
    <mergeCell ref="B19:Y19"/>
    <mergeCell ref="B20:Y20"/>
    <mergeCell ref="B21:Y21"/>
    <mergeCell ref="C27:N27"/>
    <mergeCell ref="A13:A14"/>
    <mergeCell ref="P13:P14"/>
    <mergeCell ref="R13:R14"/>
    <mergeCell ref="Y13:Y14"/>
    <mergeCell ref="A15:A16"/>
    <mergeCell ref="P15:P16"/>
    <mergeCell ref="R15:R16"/>
    <mergeCell ref="Y15:Y16"/>
    <mergeCell ref="A17:A18"/>
    <mergeCell ref="P17:P18"/>
    <mergeCell ref="R17:R18"/>
    <mergeCell ref="Y17:Y18"/>
    <mergeCell ref="A4:N4"/>
    <mergeCell ref="P4:Y4"/>
    <mergeCell ref="F7:G7"/>
    <mergeCell ref="A9:R9"/>
    <mergeCell ref="A10:R10"/>
  </mergeCells>
  <phoneticPr fontId="4"/>
  <pageMargins left="0" right="0" top="0.39370078740157483" bottom="0.39370078740157483" header="0.51181102362204722" footer="0.51181102362204722"/>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別紙7</vt:lpstr>
      <vt:lpstr>別紙７参考資料</vt:lpstr>
      <vt:lpstr>別紙37</vt:lpstr>
      <vt:lpstr>別紙38</vt:lpstr>
      <vt:lpstr>資格・勤続年数要件確認書(B)</vt:lpstr>
      <vt:lpstr>資格・勤続年数要件確認書(C)</vt:lpstr>
      <vt:lpstr>別紙37!Print_Area</vt:lpstr>
      <vt:lpstr>別紙38!Print_Area</vt:lpstr>
      <vt:lpstr>別紙7!Print_Area</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横尾　拓哉SET10199</dc:creator>
  <cp:lastModifiedBy>大塚 伸吾</cp:lastModifiedBy>
  <cp:lastPrinted>2021-03-09T04:29:21Z</cp:lastPrinted>
  <dcterms:created xsi:type="dcterms:W3CDTF">1997-01-08T22:48:59Z</dcterms:created>
  <dcterms:modified xsi:type="dcterms:W3CDTF">2022-03-21T08:01:40Z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2021-03-26T12:25:44Z</vt:filetime>
  </property>
</Properties>
</file>