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2\020 業務係\020 共通財務\020 経営\040 経営比較分析表\経営比較分析表\下水道\"/>
    </mc:Choice>
  </mc:AlternateContent>
  <workbookProtection workbookAlgorithmName="SHA-512" workbookHashValue="7ivRvdpREC52OBCmhejnYZu9TPWMFr7ReVyaZl1b5DFBeCnhaC/3uiTWGAzgm48mEKM3Zq+wbF4y410Fufo7bg==" workbookSaltValue="UCCNE5b0DPRN0EDQ4TLx5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<sst xmlns="http://schemas.openxmlformats.org/spreadsheetml/2006/main" count="231" uniqueCount="117">
  <si>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</si>
  <si>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</si>
  <si>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</si>
  <si>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</si>
  <si>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</si>
  <si>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</si>
  <si>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</si>
  <si>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</si>
  <si>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</si>
  <si>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</si>
  <si>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</si>
  <si>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</si>
  <si>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</si>
  <si>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</si>
  <si>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</si>
  <si>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</si>
  <si>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</si>
  <si>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</si>
  <si>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</si>
  <si>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</si>
  <si>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</si>
  <si>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</si>
  <si>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</si>
  <si>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</si>
  <si>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</si>
  <si>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</si>
  <si>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</si>
  <si>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</si>
  <si>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</si>
  <si>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</si>
  <si>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</si>
  <si>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</si>
  <si>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</si>
  <si>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</si>
  <si>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</si>
  <si>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</si>
  <si>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</si>
  <si>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</si>
  <si>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</si>
  <si>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</si>
  <si>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</si>
  <si>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</si>
  <si>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</si>
  <si>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</si>
  <si>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</si>
  <si>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</si>
  <si>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</si>
  <si>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</si>
  <si>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</si>
  <si>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</si>
  <si>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</si>
  <si>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</si>
  <si>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</si>
  <si>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</si>
  <si>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</si>
  <si>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</si>
  <si>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</si>
  <si>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</si>
  <si>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</si>
  <si>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</si>
  <si>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</si>
  <si>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</si>
  <si>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</si>
  <si>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</si>
  <si>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</si>
  <si>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</si>
  <si>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</si>
  <si>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</si>
  <si>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</si>
  <si>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</si>
  <si>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</si>
  <si>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</si>
  <si>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</si>
  <si>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</si>
  <si>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</si>
  <si>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</si>
  <si>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</si>
  <si>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</si>
  <si>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</si>
  <si>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</si>
  <si>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</si>
  <si>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</si>
  <si>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</si>
  <si>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</si>
  <si>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</si>
  <si>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</si>
  <si>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</si>
  <si>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</si>
  <si>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</si>
  <si>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</si>
  <si>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</si>
  <si>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</si>
  <si>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</si>
  <si>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</si>
  <si>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</si>
  <si>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</si>
  <si>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</si>
  <si>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</si>
  <si>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</si>
  <si>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</si>
  <si>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</si>
  <si>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</si>
  <si>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</si>
  <si>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</si>
  <si>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</si>
  <si>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</si>
  <si>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</si>
  <si>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</si>
  <si>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</si>
  <si>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</si>
  <si>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</si>
  <si>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</si>
  <si>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</si>
  <si>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</si>
  <si>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一般的に、「有形固定資産減価償却率」の数値が高くなれば、法定耐用年数に近い資産を多く保有していることを示しています。「有形固定資産減価償却率」は、全国平均よりやや高いですが、比較的新しい傾向があるものと考えられ、更新需要計画などの早期対策が比較的講じやすい状況にあることが窺えます。
　事業推進の性格から短期間に建設工事を実施したことから、再投資も一定期間に偏って発生することも予想されます。
</t>
    <rPh sb="157" eb="159">
      <t>ケンセツ</t>
    </rPh>
    <rPh sb="159" eb="161">
      <t>コウジ</t>
    </rPh>
    <phoneticPr fontId="4"/>
  </si>
  <si>
    <t>　経営の健全性については、一定の水準にあるものと考えられますが、これも一般会計負担によるところが作用しているものと考えられます。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の活用によって計画的かつ平準化した建設工事等を見込みながら、経営の健全化に努めることが必要であると考えます。</t>
    <rPh sb="243" eb="245">
      <t>ケンセツ</t>
    </rPh>
    <rPh sb="245" eb="247">
      <t>コウジ</t>
    </rPh>
    <rPh sb="247" eb="248">
      <t>トウ</t>
    </rPh>
    <phoneticPr fontId="4"/>
  </si>
  <si>
    <t>　「経常収支比率」、「経費回収率」ともに平均より高い傾向にあります。これは、資本費の減少や民間委託など費用の抑制等による要因も考えられますが、現状は、一般会計から繰入を行っているためそれが大きく作用していると考えられます。
　「流動比率」は、100％を上回っておりますが、単年度収益が少ない事業であるため、未来投資のための資金を賄うために引続き財源のストックをしていかなければなりません。
　効率性では、「施設利用率」、「水洗化率」ともに平均値より高くなっていますが、実情は施設能力に余裕があり、今後は統廃合により効率性を上げていく予定です。</t>
    <rPh sb="126" eb="128">
      <t>ウワマワ</t>
    </rPh>
    <rPh sb="136" eb="139">
      <t>タンネンド</t>
    </rPh>
    <rPh sb="139" eb="141">
      <t>シュウエキ</t>
    </rPh>
    <rPh sb="142" eb="143">
      <t>スク</t>
    </rPh>
    <rPh sb="145" eb="147">
      <t>ジギョウ</t>
    </rPh>
    <rPh sb="153" eb="155">
      <t>ミライ</t>
    </rPh>
    <rPh sb="155" eb="157">
      <t>トウシ</t>
    </rPh>
    <rPh sb="161" eb="163">
      <t>シキン</t>
    </rPh>
    <rPh sb="164" eb="165">
      <t>マカナ</t>
    </rPh>
    <rPh sb="169" eb="171">
      <t>ヒキツヅ</t>
    </rPh>
    <rPh sb="172" eb="174">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</si>
</sst>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C6-495F-97BF-57B2C6DA4460}"/>
            </c:ext>
          </c:extLst>
        </c:ser>
        <c:dLbls>
          <c:showLegendKey val="0"/>
          <c:showVal val="0"/>
          <c:showCatName val="0"/>
          <c:showSerName val="0"/>
          <c:showPercent val="0"/>
          <c:showBubbleSize val="0"/>
        </c:dLbls>
        <c:gapWidth val="150"/>
        <c:axId val="146566840"/>
        <c:axId val="14657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32C6-495F-97BF-57B2C6DA4460}"/>
            </c:ext>
          </c:extLst>
        </c:ser>
        <c:dLbls>
          <c:showLegendKey val="0"/>
          <c:showVal val="0"/>
          <c:showCatName val="0"/>
          <c:showSerName val="0"/>
          <c:showPercent val="0"/>
          <c:showBubbleSize val="0"/>
        </c:dLbls>
        <c:marker val="1"/>
        <c:smooth val="0"/>
        <c:axId val="146566840"/>
        <c:axId val="146570792"/>
      </c:lineChart>
      <c:dateAx>
        <c:axId val="146566840"/>
        <c:scaling>
          <c:orientation val="minMax"/>
        </c:scaling>
        <c:delete val="1"/>
        <c:axPos val="b"/>
        <c:numFmt formatCode="&quot;H&quot;yy" sourceLinked="1"/>
        <c:majorTickMark val="none"/>
        <c:minorTickMark val="none"/>
        <c:tickLblPos val="none"/>
        <c:crossAx val="146570792"/>
        <c:crosses val="autoZero"/>
        <c:auto val="1"/>
        <c:lblOffset val="100"/>
        <c:baseTimeUnit val="years"/>
      </c:dateAx>
      <c:valAx>
        <c:axId val="1465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6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56.52</c:v>
                </c:pt>
                <c:pt idx="1">
                  <c:v>56.06</c:v>
                </c:pt>
                <c:pt idx="2">
                  <c:v>47.4</c:v>
                </c:pt>
                <c:pt idx="3">
                  <c:v>50.78</c:v>
                </c:pt>
                <c:pt idx="4">
                  <c:v>47.14</c:v>
                </c:pt>
              </c:numCache>
            </c:numRef>
          </c:val>
          <c:extLst xmlns:c16r2="http://schemas.microsoft.com/office/drawing/2015/06/chart">
            <c:ext xmlns:c16="http://schemas.microsoft.com/office/drawing/2014/chart" uri="{C3380CC4-5D6E-409C-BE32-E72D297353CC}">
              <c16:uniqueId val="{00000000-DEEB-4D3E-B3CF-9B7A5A9128F2}"/>
            </c:ext>
          </c:extLst>
        </c:ser>
        <c:dLbls>
          <c:showLegendKey val="0"/>
          <c:showVal val="0"/>
          <c:showCatName val="0"/>
          <c:showSerName val="0"/>
          <c:showPercent val="0"/>
          <c:showBubbleSize val="0"/>
        </c:dLbls>
        <c:gapWidth val="150"/>
        <c:axId val="147141336"/>
        <c:axId val="1471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DEEB-4D3E-B3CF-9B7A5A9128F2}"/>
            </c:ext>
          </c:extLst>
        </c:ser>
        <c:dLbls>
          <c:showLegendKey val="0"/>
          <c:showVal val="0"/>
          <c:showCatName val="0"/>
          <c:showSerName val="0"/>
          <c:showPercent val="0"/>
          <c:showBubbleSize val="0"/>
        </c:dLbls>
        <c:marker val="1"/>
        <c:smooth val="0"/>
        <c:axId val="147141336"/>
        <c:axId val="147137024"/>
      </c:lineChart>
      <c:dateAx>
        <c:axId val="147141336"/>
        <c:scaling>
          <c:orientation val="minMax"/>
        </c:scaling>
        <c:delete val="1"/>
        <c:axPos val="b"/>
        <c:numFmt formatCode="&quot;H&quot;yy" sourceLinked="1"/>
        <c:majorTickMark val="none"/>
        <c:minorTickMark val="none"/>
        <c:tickLblPos val="none"/>
        <c:crossAx val="147137024"/>
        <c:crosses val="autoZero"/>
        <c:auto val="1"/>
        <c:lblOffset val="100"/>
        <c:baseTimeUnit val="years"/>
      </c:dateAx>
      <c:valAx>
        <c:axId val="1471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4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85.33</c:v>
                </c:pt>
                <c:pt idx="1">
                  <c:v>84.96</c:v>
                </c:pt>
                <c:pt idx="2">
                  <c:v>84.8</c:v>
                </c:pt>
                <c:pt idx="3">
                  <c:v>85.11</c:v>
                </c:pt>
                <c:pt idx="4">
                  <c:v>85.74</c:v>
                </c:pt>
              </c:numCache>
            </c:numRef>
          </c:val>
          <c:extLst xmlns:c16r2="http://schemas.microsoft.com/office/drawing/2015/06/chart">
            <c:ext xmlns:c16="http://schemas.microsoft.com/office/drawing/2014/chart" uri="{C3380CC4-5D6E-409C-BE32-E72D297353CC}">
              <c16:uniqueId val="{00000000-2E29-4A05-B215-111142FEFCD1}"/>
            </c:ext>
          </c:extLst>
        </c:ser>
        <c:dLbls>
          <c:showLegendKey val="0"/>
          <c:showVal val="0"/>
          <c:showCatName val="0"/>
          <c:showSerName val="0"/>
          <c:showPercent val="0"/>
          <c:showBubbleSize val="0"/>
        </c:dLbls>
        <c:gapWidth val="150"/>
        <c:axId val="147138592"/>
        <c:axId val="14713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2E29-4A05-B215-111142FEFCD1}"/>
            </c:ext>
          </c:extLst>
        </c:ser>
        <c:dLbls>
          <c:showLegendKey val="0"/>
          <c:showVal val="0"/>
          <c:showCatName val="0"/>
          <c:showSerName val="0"/>
          <c:showPercent val="0"/>
          <c:showBubbleSize val="0"/>
        </c:dLbls>
        <c:marker val="1"/>
        <c:smooth val="0"/>
        <c:axId val="147138592"/>
        <c:axId val="147138984"/>
      </c:lineChart>
      <c:dateAx>
        <c:axId val="147138592"/>
        <c:scaling>
          <c:orientation val="minMax"/>
        </c:scaling>
        <c:delete val="1"/>
        <c:axPos val="b"/>
        <c:numFmt formatCode="&quot;H&quot;yy" sourceLinked="1"/>
        <c:majorTickMark val="none"/>
        <c:minorTickMark val="none"/>
        <c:tickLblPos val="none"/>
        <c:crossAx val="147138984"/>
        <c:crosses val="autoZero"/>
        <c:auto val="1"/>
        <c:lblOffset val="100"/>
        <c:baseTimeUnit val="years"/>
      </c:dateAx>
      <c:valAx>
        <c:axId val="1471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105.22</c:v>
                </c:pt>
                <c:pt idx="1">
                  <c:v>106.43</c:v>
                </c:pt>
                <c:pt idx="2">
                  <c:v>105.23</c:v>
                </c:pt>
                <c:pt idx="3">
                  <c:v>105.73</c:v>
                </c:pt>
                <c:pt idx="4">
                  <c:v>105.03</c:v>
                </c:pt>
              </c:numCache>
            </c:numRef>
          </c:val>
          <c:extLst xmlns:c16r2="http://schemas.microsoft.com/office/drawing/2015/06/chart">
            <c:ext xmlns:c16="http://schemas.microsoft.com/office/drawing/2014/chart" uri="{C3380CC4-5D6E-409C-BE32-E72D297353CC}">
              <c16:uniqueId val="{00000000-F656-458D-90FF-244BDCE75C4D}"/>
            </c:ext>
          </c:extLst>
        </c:ser>
        <c:dLbls>
          <c:showLegendKey val="0"/>
          <c:showVal val="0"/>
          <c:showCatName val="0"/>
          <c:showSerName val="0"/>
          <c:showPercent val="0"/>
          <c:showBubbleSize val="0"/>
        </c:dLbls>
        <c:gapWidth val="150"/>
        <c:axId val="146569224"/>
        <c:axId val="14656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F656-458D-90FF-244BDCE75C4D}"/>
            </c:ext>
          </c:extLst>
        </c:ser>
        <c:dLbls>
          <c:showLegendKey val="0"/>
          <c:showVal val="0"/>
          <c:showCatName val="0"/>
          <c:showSerName val="0"/>
          <c:showPercent val="0"/>
          <c:showBubbleSize val="0"/>
        </c:dLbls>
        <c:marker val="1"/>
        <c:smooth val="0"/>
        <c:axId val="146569224"/>
        <c:axId val="146568048"/>
      </c:lineChart>
      <c:dateAx>
        <c:axId val="146569224"/>
        <c:scaling>
          <c:orientation val="minMax"/>
        </c:scaling>
        <c:delete val="1"/>
        <c:axPos val="b"/>
        <c:numFmt formatCode="&quot;H&quot;yy" sourceLinked="1"/>
        <c:majorTickMark val="none"/>
        <c:minorTickMark val="none"/>
        <c:tickLblPos val="none"/>
        <c:crossAx val="146568048"/>
        <c:crosses val="autoZero"/>
        <c:auto val="1"/>
        <c:lblOffset val="100"/>
        <c:baseTimeUnit val="years"/>
      </c:dateAx>
      <c:valAx>
        <c:axId val="14656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6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20.68</c:v>
                </c:pt>
                <c:pt idx="1">
                  <c:v>22.9</c:v>
                </c:pt>
                <c:pt idx="2">
                  <c:v>25.1</c:v>
                </c:pt>
                <c:pt idx="3">
                  <c:v>27.25</c:v>
                </c:pt>
                <c:pt idx="4">
                  <c:v>29.36</c:v>
                </c:pt>
              </c:numCache>
            </c:numRef>
          </c:val>
          <c:extLst xmlns:c16r2="http://schemas.microsoft.com/office/drawing/2015/06/chart">
            <c:ext xmlns:c16="http://schemas.microsoft.com/office/drawing/2014/chart" uri="{C3380CC4-5D6E-409C-BE32-E72D297353CC}">
              <c16:uniqueId val="{00000000-D6F6-44FB-9F77-A3EA94607392}"/>
            </c:ext>
          </c:extLst>
        </c:ser>
        <c:dLbls>
          <c:showLegendKey val="0"/>
          <c:showVal val="0"/>
          <c:showCatName val="0"/>
          <c:showSerName val="0"/>
          <c:showPercent val="0"/>
          <c:showBubbleSize val="0"/>
        </c:dLbls>
        <c:gapWidth val="150"/>
        <c:axId val="146570400"/>
        <c:axId val="14656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D6F6-44FB-9F77-A3EA94607392}"/>
            </c:ext>
          </c:extLst>
        </c:ser>
        <c:dLbls>
          <c:showLegendKey val="0"/>
          <c:showVal val="0"/>
          <c:showCatName val="0"/>
          <c:showSerName val="0"/>
          <c:showPercent val="0"/>
          <c:showBubbleSize val="0"/>
        </c:dLbls>
        <c:marker val="1"/>
        <c:smooth val="0"/>
        <c:axId val="146570400"/>
        <c:axId val="146568832"/>
      </c:lineChart>
      <c:dateAx>
        <c:axId val="146570400"/>
        <c:scaling>
          <c:orientation val="minMax"/>
        </c:scaling>
        <c:delete val="1"/>
        <c:axPos val="b"/>
        <c:numFmt formatCode="&quot;H&quot;yy" sourceLinked="1"/>
        <c:majorTickMark val="none"/>
        <c:minorTickMark val="none"/>
        <c:tickLblPos val="none"/>
        <c:crossAx val="146568832"/>
        <c:crosses val="autoZero"/>
        <c:auto val="1"/>
        <c:lblOffset val="100"/>
        <c:baseTimeUnit val="years"/>
      </c:dateAx>
      <c:valAx>
        <c:axId val="1465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8D-4120-B716-3877F861E8D0}"/>
            </c:ext>
          </c:extLst>
        </c:ser>
        <c:dLbls>
          <c:showLegendKey val="0"/>
          <c:showVal val="0"/>
          <c:showCatName val="0"/>
          <c:showSerName val="0"/>
          <c:showPercent val="0"/>
          <c:showBubbleSize val="0"/>
        </c:dLbls>
        <c:gapWidth val="150"/>
        <c:axId val="146774632"/>
        <c:axId val="1467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3C8D-4120-B716-3877F861E8D0}"/>
            </c:ext>
          </c:extLst>
        </c:ser>
        <c:dLbls>
          <c:showLegendKey val="0"/>
          <c:showVal val="0"/>
          <c:showCatName val="0"/>
          <c:showSerName val="0"/>
          <c:showPercent val="0"/>
          <c:showBubbleSize val="0"/>
        </c:dLbls>
        <c:marker val="1"/>
        <c:smooth val="0"/>
        <c:axId val="146774632"/>
        <c:axId val="146775024"/>
      </c:lineChart>
      <c:dateAx>
        <c:axId val="146774632"/>
        <c:scaling>
          <c:orientation val="minMax"/>
        </c:scaling>
        <c:delete val="1"/>
        <c:axPos val="b"/>
        <c:numFmt formatCode="&quot;H&quot;yy" sourceLinked="1"/>
        <c:majorTickMark val="none"/>
        <c:minorTickMark val="none"/>
        <c:tickLblPos val="none"/>
        <c:crossAx val="146775024"/>
        <c:crosses val="autoZero"/>
        <c:auto val="1"/>
        <c:lblOffset val="100"/>
        <c:baseTimeUnit val="years"/>
      </c:dateAx>
      <c:valAx>
        <c:axId val="1467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9F-4F29-9244-C201D3CC1D84}"/>
            </c:ext>
          </c:extLst>
        </c:ser>
        <c:dLbls>
          <c:showLegendKey val="0"/>
          <c:showVal val="0"/>
          <c:showCatName val="0"/>
          <c:showSerName val="0"/>
          <c:showPercent val="0"/>
          <c:showBubbleSize val="0"/>
        </c:dLbls>
        <c:gapWidth val="150"/>
        <c:axId val="146777376"/>
        <c:axId val="1467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229F-4F29-9244-C201D3CC1D84}"/>
            </c:ext>
          </c:extLst>
        </c:ser>
        <c:dLbls>
          <c:showLegendKey val="0"/>
          <c:showVal val="0"/>
          <c:showCatName val="0"/>
          <c:showSerName val="0"/>
          <c:showPercent val="0"/>
          <c:showBubbleSize val="0"/>
        </c:dLbls>
        <c:marker val="1"/>
        <c:smooth val="0"/>
        <c:axId val="146777376"/>
        <c:axId val="146777768"/>
      </c:lineChart>
      <c:dateAx>
        <c:axId val="146777376"/>
        <c:scaling>
          <c:orientation val="minMax"/>
        </c:scaling>
        <c:delete val="1"/>
        <c:axPos val="b"/>
        <c:numFmt formatCode="&quot;H&quot;yy" sourceLinked="1"/>
        <c:majorTickMark val="none"/>
        <c:minorTickMark val="none"/>
        <c:tickLblPos val="none"/>
        <c:crossAx val="146777768"/>
        <c:crosses val="autoZero"/>
        <c:auto val="1"/>
        <c:lblOffset val="100"/>
        <c:baseTimeUnit val="years"/>
      </c:dateAx>
      <c:valAx>
        <c:axId val="1467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110.05</c:v>
                </c:pt>
                <c:pt idx="1">
                  <c:v>117.47</c:v>
                </c:pt>
                <c:pt idx="2">
                  <c:v>136.11000000000001</c:v>
                </c:pt>
                <c:pt idx="3">
                  <c:v>137.08000000000001</c:v>
                </c:pt>
                <c:pt idx="4">
                  <c:v>136.26</c:v>
                </c:pt>
              </c:numCache>
            </c:numRef>
          </c:val>
          <c:extLst xmlns:c16r2="http://schemas.microsoft.com/office/drawing/2015/06/chart">
            <c:ext xmlns:c16="http://schemas.microsoft.com/office/drawing/2014/chart" uri="{C3380CC4-5D6E-409C-BE32-E72D297353CC}">
              <c16:uniqueId val="{00000000-516C-4AB0-AB9B-3647A1605A30}"/>
            </c:ext>
          </c:extLst>
        </c:ser>
        <c:dLbls>
          <c:showLegendKey val="0"/>
          <c:showVal val="0"/>
          <c:showCatName val="0"/>
          <c:showSerName val="0"/>
          <c:showPercent val="0"/>
          <c:showBubbleSize val="0"/>
        </c:dLbls>
        <c:gapWidth val="150"/>
        <c:axId val="146779336"/>
        <c:axId val="14677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516C-4AB0-AB9B-3647A1605A30}"/>
            </c:ext>
          </c:extLst>
        </c:ser>
        <c:dLbls>
          <c:showLegendKey val="0"/>
          <c:showVal val="0"/>
          <c:showCatName val="0"/>
          <c:showSerName val="0"/>
          <c:showPercent val="0"/>
          <c:showBubbleSize val="0"/>
        </c:dLbls>
        <c:marker val="1"/>
        <c:smooth val="0"/>
        <c:axId val="146779336"/>
        <c:axId val="146772280"/>
      </c:lineChart>
      <c:dateAx>
        <c:axId val="146779336"/>
        <c:scaling>
          <c:orientation val="minMax"/>
        </c:scaling>
        <c:delete val="1"/>
        <c:axPos val="b"/>
        <c:numFmt formatCode="&quot;H&quot;yy" sourceLinked="1"/>
        <c:majorTickMark val="none"/>
        <c:minorTickMark val="none"/>
        <c:tickLblPos val="none"/>
        <c:crossAx val="146772280"/>
        <c:crosses val="autoZero"/>
        <c:auto val="1"/>
        <c:lblOffset val="100"/>
        <c:baseTimeUnit val="years"/>
      </c:dateAx>
      <c:valAx>
        <c:axId val="14677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1051.8800000000001</c:v>
                </c:pt>
                <c:pt idx="1">
                  <c:v>1151.98</c:v>
                </c:pt>
                <c:pt idx="2">
                  <c:v>1260.51</c:v>
                </c:pt>
                <c:pt idx="3">
                  <c:v>1494.89</c:v>
                </c:pt>
                <c:pt idx="4">
                  <c:v>1071.8699999999999</c:v>
                </c:pt>
              </c:numCache>
            </c:numRef>
          </c:val>
          <c:extLst xmlns:c16r2="http://schemas.microsoft.com/office/drawing/2015/06/chart">
            <c:ext xmlns:c16="http://schemas.microsoft.com/office/drawing/2014/chart" uri="{C3380CC4-5D6E-409C-BE32-E72D297353CC}">
              <c16:uniqueId val="{00000000-E77E-4B2F-892E-DA595BFAAD78}"/>
            </c:ext>
          </c:extLst>
        </c:ser>
        <c:dLbls>
          <c:showLegendKey val="0"/>
          <c:showVal val="0"/>
          <c:showCatName val="0"/>
          <c:showSerName val="0"/>
          <c:showPercent val="0"/>
          <c:showBubbleSize val="0"/>
        </c:dLbls>
        <c:gapWidth val="150"/>
        <c:axId val="146772672"/>
        <c:axId val="14677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E77E-4B2F-892E-DA595BFAAD78}"/>
            </c:ext>
          </c:extLst>
        </c:ser>
        <c:dLbls>
          <c:showLegendKey val="0"/>
          <c:showVal val="0"/>
          <c:showCatName val="0"/>
          <c:showSerName val="0"/>
          <c:showPercent val="0"/>
          <c:showBubbleSize val="0"/>
        </c:dLbls>
        <c:marker val="1"/>
        <c:smooth val="0"/>
        <c:axId val="146772672"/>
        <c:axId val="146773456"/>
      </c:lineChart>
      <c:dateAx>
        <c:axId val="146772672"/>
        <c:scaling>
          <c:orientation val="minMax"/>
        </c:scaling>
        <c:delete val="1"/>
        <c:axPos val="b"/>
        <c:numFmt formatCode="&quot;H&quot;yy" sourceLinked="1"/>
        <c:majorTickMark val="none"/>
        <c:minorTickMark val="none"/>
        <c:tickLblPos val="none"/>
        <c:crossAx val="146773456"/>
        <c:crosses val="autoZero"/>
        <c:auto val="1"/>
        <c:lblOffset val="100"/>
        <c:baseTimeUnit val="years"/>
      </c:dateAx>
      <c:valAx>
        <c:axId val="14677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131.28</c:v>
                </c:pt>
                <c:pt idx="1">
                  <c:v>136.76</c:v>
                </c:pt>
                <c:pt idx="2">
                  <c:v>100</c:v>
                </c:pt>
                <c:pt idx="3">
                  <c:v>98.66</c:v>
                </c:pt>
                <c:pt idx="4">
                  <c:v>99.71</c:v>
                </c:pt>
              </c:numCache>
            </c:numRef>
          </c:val>
          <c:extLst xmlns:c16r2="http://schemas.microsoft.com/office/drawing/2015/06/chart">
            <c:ext xmlns:c16="http://schemas.microsoft.com/office/drawing/2014/chart" uri="{C3380CC4-5D6E-409C-BE32-E72D297353CC}">
              <c16:uniqueId val="{00000000-CDDB-4599-A02D-DFF7EDA7A6FE}"/>
            </c:ext>
          </c:extLst>
        </c:ser>
        <c:dLbls>
          <c:showLegendKey val="0"/>
          <c:showVal val="0"/>
          <c:showCatName val="0"/>
          <c:showSerName val="0"/>
          <c:showPercent val="0"/>
          <c:showBubbleSize val="0"/>
        </c:dLbls>
        <c:gapWidth val="150"/>
        <c:axId val="146778160"/>
        <c:axId val="14677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CDDB-4599-A02D-DFF7EDA7A6FE}"/>
            </c:ext>
          </c:extLst>
        </c:ser>
        <c:dLbls>
          <c:showLegendKey val="0"/>
          <c:showVal val="0"/>
          <c:showCatName val="0"/>
          <c:showSerName val="0"/>
          <c:showPercent val="0"/>
          <c:showBubbleSize val="0"/>
        </c:dLbls>
        <c:marker val="1"/>
        <c:smooth val="0"/>
        <c:axId val="146778160"/>
        <c:axId val="146776200"/>
      </c:lineChart>
      <c:dateAx>
        <c:axId val="146778160"/>
        <c:scaling>
          <c:orientation val="minMax"/>
        </c:scaling>
        <c:delete val="1"/>
        <c:axPos val="b"/>
        <c:numFmt formatCode="&quot;H&quot;yy" sourceLinked="1"/>
        <c:majorTickMark val="none"/>
        <c:minorTickMark val="none"/>
        <c:tickLblPos val="none"/>
        <c:crossAx val="146776200"/>
        <c:crosses val="autoZero"/>
        <c:auto val="1"/>
        <c:lblOffset val="100"/>
        <c:baseTimeUnit val="years"/>
      </c:dateAx>
      <c:valAx>
        <c:axId val="1467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116.81</c:v>
                </c:pt>
                <c:pt idx="1">
                  <c:v>109.53</c:v>
                </c:pt>
                <c:pt idx="2">
                  <c:v>152.31</c:v>
                </c:pt>
                <c:pt idx="3">
                  <c:v>155.43</c:v>
                </c:pt>
                <c:pt idx="4">
                  <c:v>153.34</c:v>
                </c:pt>
              </c:numCache>
            </c:numRef>
          </c:val>
          <c:extLst xmlns:c16r2="http://schemas.microsoft.com/office/drawing/2015/06/chart">
            <c:ext xmlns:c16="http://schemas.microsoft.com/office/drawing/2014/chart" uri="{C3380CC4-5D6E-409C-BE32-E72D297353CC}">
              <c16:uniqueId val="{00000000-AF74-406A-AB0A-229072E19700}"/>
            </c:ext>
          </c:extLst>
        </c:ser>
        <c:dLbls>
          <c:showLegendKey val="0"/>
          <c:showVal val="0"/>
          <c:showCatName val="0"/>
          <c:showSerName val="0"/>
          <c:showPercent val="0"/>
          <c:showBubbleSize val="0"/>
        </c:dLbls>
        <c:gapWidth val="150"/>
        <c:axId val="147140944"/>
        <c:axId val="14713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AF74-406A-AB0A-229072E19700}"/>
            </c:ext>
          </c:extLst>
        </c:ser>
        <c:dLbls>
          <c:showLegendKey val="0"/>
          <c:showVal val="0"/>
          <c:showCatName val="0"/>
          <c:showSerName val="0"/>
          <c:showPercent val="0"/>
          <c:showBubbleSize val="0"/>
        </c:dLbls>
        <c:marker val="1"/>
        <c:smooth val="0"/>
        <c:axId val="147140944"/>
        <c:axId val="147136632"/>
      </c:lineChart>
      <c:dateAx>
        <c:axId val="147140944"/>
        <c:scaling>
          <c:orientation val="minMax"/>
        </c:scaling>
        <c:delete val="1"/>
        <c:axPos val="b"/>
        <c:numFmt formatCode="&quot;H&quot;yy" sourceLinked="1"/>
        <c:majorTickMark val="none"/>
        <c:minorTickMark val="none"/>
        <c:tickLblPos val="none"/>
        <c:crossAx val="147136632"/>
        <c:crosses val="autoZero"/>
        <c:auto val="1"/>
        <c:lblOffset val="100"/>
        <c:baseTimeUnit val="years"/>
      </c:dateAx>
      <c:valAx>
        <c:axId val="14713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4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東御市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30078</v>
      </c>
      <c r="AM8" s="51"/>
      <c r="AN8" s="51"/>
      <c r="AO8" s="51"/>
      <c r="AP8" s="51"/>
      <c r="AQ8" s="51"/>
      <c r="AR8" s="51"/>
      <c r="AS8" s="51"/>
      <c r="AT8" s="46">
        <f>データ!T6</f>
        <v>112.37</v>
      </c>
      <c r="AU8" s="46"/>
      <c r="AV8" s="46"/>
      <c r="AW8" s="46"/>
      <c r="AX8" s="46"/>
      <c r="AY8" s="46"/>
      <c r="AZ8" s="46"/>
      <c r="BA8" s="46"/>
      <c r="BB8" s="46">
        <f>データ!U6</f>
        <v>267.67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66.819999999999993</v>
      </c>
      <c r="J10" s="46"/>
      <c r="K10" s="46"/>
      <c r="L10" s="46"/>
      <c r="M10" s="46"/>
      <c r="N10" s="46"/>
      <c r="O10" s="46"/>
      <c r="P10" s="46">
        <f>データ!P6</f>
        <v>4.66</v>
      </c>
      <c r="Q10" s="46"/>
      <c r="R10" s="46"/>
      <c r="S10" s="46"/>
      <c r="T10" s="46"/>
      <c r="U10" s="46"/>
      <c r="V10" s="46"/>
      <c r="W10" s="46">
        <f>データ!Q6</f>
        <v>106.58</v>
      </c>
      <c r="X10" s="46"/>
      <c r="Y10" s="46"/>
      <c r="Z10" s="46"/>
      <c r="AA10" s="46"/>
      <c r="AB10" s="46"/>
      <c r="AC10" s="46"/>
      <c r="AD10" s="51">
        <f>データ!R6</f>
        <v>3355</v>
      </c>
      <c r="AE10" s="51"/>
      <c r="AF10" s="51"/>
      <c r="AG10" s="51"/>
      <c r="AH10" s="51"/>
      <c r="AI10" s="51"/>
      <c r="AJ10" s="51"/>
      <c r="AK10" s="2"/>
      <c r="AL10" s="51">
        <f>データ!V6</f>
        <v>1396</v>
      </c>
      <c r="AM10" s="51"/>
      <c r="AN10" s="51"/>
      <c r="AO10" s="51"/>
      <c r="AP10" s="51"/>
      <c r="AQ10" s="51"/>
      <c r="AR10" s="51"/>
      <c r="AS10" s="51"/>
      <c r="AT10" s="46">
        <f>データ!W6</f>
        <v>0.56999999999999995</v>
      </c>
      <c r="AU10" s="46"/>
      <c r="AV10" s="46"/>
      <c r="AW10" s="46"/>
      <c r="AX10" s="46"/>
      <c r="AY10" s="46"/>
      <c r="AZ10" s="46"/>
      <c r="BA10" s="46"/>
      <c r="BB10" s="46">
        <f>データ!X6</f>
        <v>2449.12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WqwB2PztVD5YH3UFDfXlBz/lkzdqE462bVd/JsakAcl6cV9zlLGTIy5IgNfCXZRKHNDZtbGAoDrZE4u7ZOUng==" saltValue="6P9X8gg2nGFG/SKWkzle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202193</v>
      </c>
      <c r="D6" s="33">
        <f t="shared" si="3"/>
        <v>46</v>
      </c>
      <c r="E6" s="33">
        <f t="shared" si="3"/>
        <v>17</v>
      </c>
      <c r="F6" s="33">
        <f t="shared" si="3"/>
        <v>4</v>
      </c>
      <c r="G6" s="33">
        <f t="shared" si="3"/>
        <v>0</v>
      </c>
      <c r="H6" s="33" t="str">
        <f t="shared" si="3"/>
        <v>長野県　東御市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66.819999999999993</v>
      </c>
      <c r="P6" s="34">
        <f t="shared" si="3"/>
        <v>4.66</v>
      </c>
      <c r="Q6" s="34">
        <f t="shared" si="3"/>
        <v>106.58</v>
      </c>
      <c r="R6" s="34">
        <f t="shared" si="3"/>
        <v>3355</v>
      </c>
      <c r="S6" s="34">
        <f t="shared" si="3"/>
        <v>30078</v>
      </c>
      <c r="T6" s="34">
        <f t="shared" si="3"/>
        <v>112.37</v>
      </c>
      <c r="U6" s="34">
        <f t="shared" si="3"/>
        <v>267.67</v>
      </c>
      <c r="V6" s="34">
        <f t="shared" si="3"/>
        <v>1396</v>
      </c>
      <c r="W6" s="34">
        <f t="shared" si="3"/>
        <v>0.56999999999999995</v>
      </c>
      <c r="X6" s="34">
        <f t="shared" si="3"/>
        <v>2449.12</v>
      </c>
      <c r="Y6" s="35">
        <f>IF(Y7="",NA(),Y7)</f>
        <v>105.22</v>
      </c>
      <c r="Z6" s="35">
        <f t="shared" ref="Z6:AH6" si="4">IF(Z7="",NA(),Z7)</f>
        <v>106.43</v>
      </c>
      <c r="AA6" s="35">
        <f t="shared" si="4"/>
        <v>105.23</v>
      </c>
      <c r="AB6" s="35">
        <f t="shared" si="4"/>
        <v>105.73</v>
      </c>
      <c r="AC6" s="35">
        <f t="shared" si="4"/>
        <v>105.03</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110.05</v>
      </c>
      <c r="AV6" s="35">
        <f t="shared" ref="AV6:BD6" si="6">IF(AV7="",NA(),AV7)</f>
        <v>117.47</v>
      </c>
      <c r="AW6" s="35">
        <f t="shared" si="6"/>
        <v>136.11000000000001</v>
      </c>
      <c r="AX6" s="35">
        <f t="shared" si="6"/>
        <v>137.08000000000001</v>
      </c>
      <c r="AY6" s="35">
        <f t="shared" si="6"/>
        <v>136.26</v>
      </c>
      <c r="AZ6" s="35">
        <f t="shared" si="6"/>
        <v>49.07</v>
      </c>
      <c r="BA6" s="35">
        <f t="shared" si="6"/>
        <v>46.78</v>
      </c>
      <c r="BB6" s="35">
        <f t="shared" si="6"/>
        <v>47.44</v>
      </c>
      <c r="BC6" s="35">
        <f t="shared" si="6"/>
        <v>49.18</v>
      </c>
      <c r="BD6" s="35">
        <f t="shared" si="6"/>
        <v>47.72</v>
      </c>
      <c r="BE6" s="34" t="str">
        <f>IF(BE7="","",IF(BE7="-","【-】","【"&amp;SUBSTITUTE(TEXT(BE7,"#,##0.00"),"-","△")&amp;"】"))</f>
        <v>【49.61】</v>
      </c>
      <c r="BF6" s="35">
        <f>IF(BF7="",NA(),BF7)</f>
        <v>1051.8800000000001</v>
      </c>
      <c r="BG6" s="35">
        <f t="shared" ref="BG6:BO6" si="7">IF(BG7="",NA(),BG7)</f>
        <v>1151.98</v>
      </c>
      <c r="BH6" s="35">
        <f t="shared" si="7"/>
        <v>1260.51</v>
      </c>
      <c r="BI6" s="35">
        <f t="shared" si="7"/>
        <v>1494.89</v>
      </c>
      <c r="BJ6" s="35">
        <f t="shared" si="7"/>
        <v>1071.8699999999999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131.28</v>
      </c>
      <c r="BR6" s="35">
        <f t="shared" ref="BR6:BZ6" si="8">IF(BR7="",NA(),BR7)</f>
        <v>136.76</v>
      </c>
      <c r="BS6" s="35">
        <f t="shared" si="8"/>
        <v>100</v>
      </c>
      <c r="BT6" s="35">
        <f t="shared" si="8"/>
        <v>98.66</v>
      </c>
      <c r="BU6" s="35">
        <f t="shared" si="8"/>
        <v>99.71</v>
      </c>
      <c r="BV6" s="35">
        <f t="shared" si="8"/>
        <v>66.22</v>
      </c>
      <c r="BW6" s="35">
        <f t="shared" si="8"/>
        <v>69.87</v>
      </c>
      <c r="BX6" s="35">
        <f t="shared" si="8"/>
        <v>74.3</v>
      </c>
      <c r="BY6" s="35">
        <f t="shared" si="8"/>
        <v>72.260000000000005</v>
      </c>
      <c r="BZ6" s="35">
        <f t="shared" si="8"/>
        <v>71.84</v>
      </c>
      <c r="CA6" s="34" t="str">
        <f>IF(CA7="","",IF(CA7="-","【-】","【"&amp;SUBSTITUTE(TEXT(CA7,"#,##0.00"),"-","△")&amp;"】"))</f>
        <v>【74.17】</v>
      </c>
      <c r="CB6" s="35">
        <f>IF(CB7="",NA(),CB7)</f>
        <v>116.81</v>
      </c>
      <c r="CC6" s="35">
        <f t="shared" ref="CC6:CK6" si="9">IF(CC7="",NA(),CC7)</f>
        <v>109.53</v>
      </c>
      <c r="CD6" s="35">
        <f t="shared" si="9"/>
        <v>152.31</v>
      </c>
      <c r="CE6" s="35">
        <f t="shared" si="9"/>
        <v>155.43</v>
      </c>
      <c r="CF6" s="35">
        <f t="shared" si="9"/>
        <v>153.34</v>
      </c>
      <c r="CG6" s="35">
        <f t="shared" si="9"/>
        <v>246.72</v>
      </c>
      <c r="CH6" s="35">
        <f t="shared" si="9"/>
        <v>234.96</v>
      </c>
      <c r="CI6" s="35">
        <f t="shared" si="9"/>
        <v>221.81</v>
      </c>
      <c r="CJ6" s="35">
        <f t="shared" si="9"/>
        <v>230.02</v>
      </c>
      <c r="CK6" s="35">
        <f t="shared" si="9"/>
        <v>228.47</v>
      </c>
      <c r="CL6" s="34" t="str">
        <f>IF(CL7="","",IF(CL7="-","【-】","【"&amp;SUBSTITUTE(TEXT(CL7,"#,##0.00"),"-","△")&amp;"】"))</f>
        <v>【218.56】</v>
      </c>
      <c r="CM6" s="35">
        <f>IF(CM7="",NA(),CM7)</f>
        <v>56.52</v>
      </c>
      <c r="CN6" s="35">
        <f t="shared" ref="CN6:CV6" si="10">IF(CN7="",NA(),CN7)</f>
        <v>56.06</v>
      </c>
      <c r="CO6" s="35">
        <f t="shared" si="10"/>
        <v>47.4</v>
      </c>
      <c r="CP6" s="35">
        <f t="shared" si="10"/>
        <v>50.78</v>
      </c>
      <c r="CQ6" s="35">
        <f t="shared" si="10"/>
        <v>47.14</v>
      </c>
      <c r="CR6" s="35">
        <f t="shared" si="10"/>
        <v>41.35</v>
      </c>
      <c r="CS6" s="35">
        <f t="shared" si="10"/>
        <v>42.9</v>
      </c>
      <c r="CT6" s="35">
        <f t="shared" si="10"/>
        <v>43.36</v>
      </c>
      <c r="CU6" s="35">
        <f t="shared" si="10"/>
        <v>42.56</v>
      </c>
      <c r="CV6" s="35">
        <f t="shared" si="10"/>
        <v>42.47</v>
      </c>
      <c r="CW6" s="34" t="str">
        <f>IF(CW7="","",IF(CW7="-","【-】","【"&amp;SUBSTITUTE(TEXT(CW7,"#,##0.00"),"-","△")&amp;"】"))</f>
        <v>【42.86】</v>
      </c>
      <c r="CX6" s="35">
        <f>IF(CX7="",NA(),CX7)</f>
        <v>85.33</v>
      </c>
      <c r="CY6" s="35">
        <f t="shared" ref="CY6:DG6" si="11">IF(CY7="",NA(),CY7)</f>
        <v>84.96</v>
      </c>
      <c r="CZ6" s="35">
        <f t="shared" si="11"/>
        <v>84.8</v>
      </c>
      <c r="DA6" s="35">
        <f t="shared" si="11"/>
        <v>85.11</v>
      </c>
      <c r="DB6" s="35">
        <f t="shared" si="11"/>
        <v>85.74</v>
      </c>
      <c r="DC6" s="35">
        <f t="shared" si="11"/>
        <v>82.9</v>
      </c>
      <c r="DD6" s="35">
        <f t="shared" si="11"/>
        <v>83.5</v>
      </c>
      <c r="DE6" s="35">
        <f t="shared" si="11"/>
        <v>83.06</v>
      </c>
      <c r="DF6" s="35">
        <f t="shared" si="11"/>
        <v>83.32</v>
      </c>
      <c r="DG6" s="35">
        <f t="shared" si="11"/>
        <v>83.75</v>
      </c>
      <c r="DH6" s="34" t="str">
        <f>IF(DH7="","",IF(DH7="-","【-】","【"&amp;SUBSTITUTE(TEXT(DH7,"#,##0.00"),"-","△")&amp;"】"))</f>
        <v>【84.20】</v>
      </c>
      <c r="DI6" s="35">
        <f>IF(DI7="",NA(),DI7)</f>
        <v>20.68</v>
      </c>
      <c r="DJ6" s="35">
        <f t="shared" ref="DJ6:DR6" si="12">IF(DJ7="",NA(),DJ7)</f>
        <v>22.9</v>
      </c>
      <c r="DK6" s="35">
        <f t="shared" si="12"/>
        <v>25.1</v>
      </c>
      <c r="DL6" s="35">
        <f t="shared" si="12"/>
        <v>27.25</v>
      </c>
      <c r="DM6" s="35">
        <f t="shared" si="12"/>
        <v>29.36</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202193</v>
      </c>
      <c r="D7" s="37">
        <v>46</v>
      </c>
      <c r="E7" s="37">
        <v>17</v>
      </c>
      <c r="F7" s="37">
        <v>4</v>
      </c>
      <c r="G7" s="37">
        <v>0</v>
      </c>
      <c r="H7" s="37" t="s">
        <v>96</v>
      </c>
      <c r="I7" s="37" t="s">
        <v>97</v>
      </c>
      <c r="J7" s="37" t="s">
        <v>98</v>
      </c>
      <c r="K7" s="37" t="s">
        <v>99</v>
      </c>
      <c r="L7" s="37" t="s">
        <v>100</v>
      </c>
      <c r="M7" s="37" t="s">
        <v>101</v>
      </c>
      <c r="N7" s="38" t="s">
        <v>102</v>
      </c>
      <c r="O7" s="38">
        <v>66.819999999999993</v>
      </c>
      <c r="P7" s="38">
        <v>4.66</v>
      </c>
      <c r="Q7" s="38">
        <v>106.58</v>
      </c>
      <c r="R7" s="38">
        <v>3355</v>
      </c>
      <c r="S7" s="38">
        <v>30078</v>
      </c>
      <c r="T7" s="38">
        <v>112.37</v>
      </c>
      <c r="U7" s="38">
        <v>267.67</v>
      </c>
      <c r="V7" s="38">
        <v>1396</v>
      </c>
      <c r="W7" s="38">
        <v>0.56999999999999995</v>
      </c>
      <c r="X7" s="38">
        <v>2449.12</v>
      </c>
      <c r="Y7" s="38">
        <v>105.22</v>
      </c>
      <c r="Z7" s="38">
        <v>106.43</v>
      </c>
      <c r="AA7" s="38">
        <v>105.23</v>
      </c>
      <c r="AB7" s="38">
        <v>105.73</v>
      </c>
      <c r="AC7" s="38">
        <v>105.03</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110.05</v>
      </c>
      <c r="AV7" s="38">
        <v>117.47</v>
      </c>
      <c r="AW7" s="38">
        <v>136.11000000000001</v>
      </c>
      <c r="AX7" s="38">
        <v>137.08000000000001</v>
      </c>
      <c r="AY7" s="38">
        <v>136.26</v>
      </c>
      <c r="AZ7" s="38">
        <v>49.07</v>
      </c>
      <c r="BA7" s="38">
        <v>46.78</v>
      </c>
      <c r="BB7" s="38">
        <v>47.44</v>
      </c>
      <c r="BC7" s="38">
        <v>49.18</v>
      </c>
      <c r="BD7" s="38">
        <v>47.72</v>
      </c>
      <c r="BE7" s="38">
        <v>49.61</v>
      </c>
      <c r="BF7" s="38">
        <v>1051.8800000000001</v>
      </c>
      <c r="BG7" s="38">
        <v>1151.98</v>
      </c>
      <c r="BH7" s="38">
        <v>1260.51</v>
      </c>
      <c r="BI7" s="38">
        <v>1494.89</v>
      </c>
      <c r="BJ7" s="38">
        <v>1071.8699999999999</v>
      </c>
      <c r="BK7" s="38">
        <v>1434.89</v>
      </c>
      <c r="BL7" s="38">
        <v>1298.9100000000001</v>
      </c>
      <c r="BM7" s="38">
        <v>1243.71</v>
      </c>
      <c r="BN7" s="38">
        <v>1194.1500000000001</v>
      </c>
      <c r="BO7" s="38">
        <v>1206.79</v>
      </c>
      <c r="BP7" s="38">
        <v>1218.7</v>
      </c>
      <c r="BQ7" s="38">
        <v>131.28</v>
      </c>
      <c r="BR7" s="38">
        <v>136.76</v>
      </c>
      <c r="BS7" s="38">
        <v>100</v>
      </c>
      <c r="BT7" s="38">
        <v>98.66</v>
      </c>
      <c r="BU7" s="38">
        <v>99.71</v>
      </c>
      <c r="BV7" s="38">
        <v>66.22</v>
      </c>
      <c r="BW7" s="38">
        <v>69.87</v>
      </c>
      <c r="BX7" s="38">
        <v>74.3</v>
      </c>
      <c r="BY7" s="38">
        <v>72.260000000000005</v>
      </c>
      <c r="BZ7" s="38">
        <v>71.84</v>
      </c>
      <c r="CA7" s="38">
        <v>74.17</v>
      </c>
      <c r="CB7" s="38">
        <v>116.81</v>
      </c>
      <c r="CC7" s="38">
        <v>109.53</v>
      </c>
      <c r="CD7" s="38">
        <v>152.31</v>
      </c>
      <c r="CE7" s="38">
        <v>155.43</v>
      </c>
      <c r="CF7" s="38">
        <v>153.34</v>
      </c>
      <c r="CG7" s="38">
        <v>246.72</v>
      </c>
      <c r="CH7" s="38">
        <v>234.96</v>
      </c>
      <c r="CI7" s="38">
        <v>221.81</v>
      </c>
      <c r="CJ7" s="38">
        <v>230.02</v>
      </c>
      <c r="CK7" s="38">
        <v>228.47</v>
      </c>
      <c r="CL7" s="38">
        <v>218.56</v>
      </c>
      <c r="CM7" s="38">
        <v>56.52</v>
      </c>
      <c r="CN7" s="38">
        <v>56.06</v>
      </c>
      <c r="CO7" s="38">
        <v>47.4</v>
      </c>
      <c r="CP7" s="38">
        <v>50.78</v>
      </c>
      <c r="CQ7" s="38">
        <v>47.14</v>
      </c>
      <c r="CR7" s="38">
        <v>41.35</v>
      </c>
      <c r="CS7" s="38">
        <v>42.9</v>
      </c>
      <c r="CT7" s="38">
        <v>43.36</v>
      </c>
      <c r="CU7" s="38">
        <v>42.56</v>
      </c>
      <c r="CV7" s="38">
        <v>42.47</v>
      </c>
      <c r="CW7" s="38">
        <v>42.86</v>
      </c>
      <c r="CX7" s="38">
        <v>85.33</v>
      </c>
      <c r="CY7" s="38">
        <v>84.96</v>
      </c>
      <c r="CZ7" s="38">
        <v>84.8</v>
      </c>
      <c r="DA7" s="38">
        <v>85.11</v>
      </c>
      <c r="DB7" s="38">
        <v>85.74</v>
      </c>
      <c r="DC7" s="38">
        <v>82.9</v>
      </c>
      <c r="DD7" s="38">
        <v>83.5</v>
      </c>
      <c r="DE7" s="38">
        <v>83.06</v>
      </c>
      <c r="DF7" s="38">
        <v>83.32</v>
      </c>
      <c r="DG7" s="38">
        <v>83.75</v>
      </c>
      <c r="DH7" s="38">
        <v>84.2</v>
      </c>
      <c r="DI7" s="38">
        <v>20.68</v>
      </c>
      <c r="DJ7" s="38">
        <v>22.9</v>
      </c>
      <c r="DK7" s="38">
        <v>25.1</v>
      </c>
      <c r="DL7" s="38">
        <v>27.25</v>
      </c>
      <c r="DM7" s="38">
        <v>29.36</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詠史</cp:lastModifiedBy>
  <cp:lastPrinted>2021-01-19T10:46:26Z</cp:lastPrinted>
  <dcterms:created xsi:type="dcterms:W3CDTF">2020-12-04T02:32:58Z</dcterms:created>
  <dcterms:modified xsi:type="dcterms:W3CDTF">2021-01-19T10:46:30Z</dcterms:modified>
  <cp:category/>
</cp:coreProperties>
</file>