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670" activeTab="0"/>
  </bookViews>
  <sheets>
    <sheet name="1.保育園の概況" sheetId="1" r:id="rId1"/>
    <sheet name="2.幼稚園の状況" sheetId="2" r:id="rId2"/>
    <sheet name="3.身体障がい者の状況" sheetId="3" r:id="rId3"/>
    <sheet name="4.生活保護世帯の状況" sheetId="4" r:id="rId4"/>
    <sheet name="5.生活保護費の状況" sheetId="5" r:id="rId5"/>
    <sheet name="6.児童手当支給状況" sheetId="6" r:id="rId6"/>
    <sheet name="7.よろず相談件数（無料法律相談等）" sheetId="7" r:id="rId7"/>
    <sheet name="8.国民年金加入者数" sheetId="8" r:id="rId8"/>
    <sheet name="9.年金給付受給権者及び年金額" sheetId="9" r:id="rId9"/>
    <sheet name="10.高齢者クラブの状況" sheetId="10" r:id="rId10"/>
    <sheet name="11.介護保険の状況" sheetId="11" r:id="rId11"/>
    <sheet name="12.介護施設・介護事業所・老人福祉施設の状況" sheetId="12" r:id="rId12"/>
  </sheets>
  <definedNames>
    <definedName name="_xlnm.Print_Area" localSheetId="0">'1.保育園の概況'!$A$1:$M$16</definedName>
    <definedName name="_xlnm.Print_Area" localSheetId="10">'11.介護保険の状況'!$A$1:$S$10</definedName>
    <definedName name="_xlnm.Print_Area" localSheetId="11">'12.介護施設・介護事業所・老人福祉施設の状況'!$A$1:$K$25</definedName>
    <definedName name="_xlnm.Print_Area" localSheetId="2">'3.身体障がい者の状況'!$A$1:$N$9</definedName>
    <definedName name="_xlnm.Print_Area" localSheetId="3">'4.生活保護世帯の状況'!$A$1:$H$9</definedName>
    <definedName name="_xlnm.Print_Area" localSheetId="4">'5.生活保護費の状況'!$A$1:$I$8</definedName>
    <definedName name="_xlnm.Print_Area" localSheetId="5">'6.児童手当支給状況'!$A$1:$N$11</definedName>
    <definedName name="_xlnm.Print_Area" localSheetId="6">'7.よろず相談件数（無料法律相談等）'!$A$1:$F$8</definedName>
    <definedName name="_xlnm.Print_Area" localSheetId="8">'9.年金給付受給権者及び年金額'!$A$1:$J$10</definedName>
  </definedNames>
  <calcPr fullCalcOnLoad="1"/>
</workbook>
</file>

<file path=xl/sharedStrings.xml><?xml version="1.0" encoding="utf-8"?>
<sst xmlns="http://schemas.openxmlformats.org/spreadsheetml/2006/main" count="320" uniqueCount="209">
  <si>
    <t>園　　児　　数　（人）</t>
  </si>
  <si>
    <t>教育扶助</t>
  </si>
  <si>
    <t>1　保育園の概況</t>
  </si>
  <si>
    <t>くるみ幼稚園</t>
  </si>
  <si>
    <t>3歳未満</t>
  </si>
  <si>
    <t>各年12月1日現在</t>
  </si>
  <si>
    <t>5歳</t>
  </si>
  <si>
    <t>30年</t>
  </si>
  <si>
    <t>年次
保育所名</t>
  </si>
  <si>
    <t>4歳</t>
  </si>
  <si>
    <t>保育所名</t>
  </si>
  <si>
    <t>定員　　　　（人）</t>
  </si>
  <si>
    <t>老　　齢　　給　　付</t>
  </si>
  <si>
    <t>学級数</t>
  </si>
  <si>
    <t>生活</t>
  </si>
  <si>
    <t>園舎面積　　　（㎡）</t>
  </si>
  <si>
    <t>敷地面積　　　（㎡）</t>
  </si>
  <si>
    <t>開設
年月日</t>
  </si>
  <si>
    <t>総数</t>
  </si>
  <si>
    <t>0・1・2歳</t>
  </si>
  <si>
    <t>3歳</t>
  </si>
  <si>
    <t>2級</t>
  </si>
  <si>
    <t>田　中</t>
  </si>
  <si>
    <r>
      <t>平</t>
    </r>
    <r>
      <rPr>
        <sz val="10"/>
        <color indexed="8"/>
        <rFont val="ＭＳ Ｐゴシック"/>
        <family val="3"/>
      </rPr>
      <t>成25年度</t>
    </r>
  </si>
  <si>
    <t>和</t>
  </si>
  <si>
    <t>30年度</t>
  </si>
  <si>
    <t>S29. 6</t>
  </si>
  <si>
    <t xml:space="preserve">  27年</t>
  </si>
  <si>
    <t>内部疾患</t>
  </si>
  <si>
    <t>滋　野</t>
  </si>
  <si>
    <t>年度</t>
  </si>
  <si>
    <t>S38.10</t>
  </si>
  <si>
    <t>2　幼稚園の状況</t>
  </si>
  <si>
    <t>―</t>
  </si>
  <si>
    <t>医療扶助</t>
  </si>
  <si>
    <t xml:space="preserve">  28年</t>
  </si>
  <si>
    <t>（注）年齢は4月1日現在。広域入所児は含まない。　　　　　　</t>
  </si>
  <si>
    <t>祢　津</t>
  </si>
  <si>
    <t>S39. 6</t>
  </si>
  <si>
    <t>資料：高齢者クラブ補助金交付申請書</t>
  </si>
  <si>
    <t xml:space="preserve">  29年</t>
  </si>
  <si>
    <t>平成30年</t>
  </si>
  <si>
    <t>資料：学校基本調査</t>
  </si>
  <si>
    <t>介護老人保健施設</t>
  </si>
  <si>
    <t>北御牧</t>
  </si>
  <si>
    <t>S35. 4</t>
  </si>
  <si>
    <t xml:space="preserve">          和</t>
  </si>
  <si>
    <t>総件数</t>
  </si>
  <si>
    <t>海　野</t>
  </si>
  <si>
    <t>会員数（人）</t>
  </si>
  <si>
    <t>S28. 4</t>
  </si>
  <si>
    <t>　　27年度</t>
  </si>
  <si>
    <t>年度</t>
  </si>
  <si>
    <t>海　野</t>
  </si>
  <si>
    <t>4級</t>
  </si>
  <si>
    <t>資料：子育て支援課保育係</t>
  </si>
  <si>
    <t>3　身体障がい者の状況</t>
  </si>
  <si>
    <t>29年</t>
  </si>
  <si>
    <t>介護扶助</t>
  </si>
  <si>
    <t>各年度5月1日現在　（単位：人）</t>
  </si>
  <si>
    <t>資料：児童手当・特例給付支給状況報告書</t>
  </si>
  <si>
    <t>園　児　数</t>
  </si>
  <si>
    <t>教　員　数</t>
  </si>
  <si>
    <t>1級</t>
  </si>
  <si>
    <t>等　　　級　　　別</t>
  </si>
  <si>
    <t>肢体</t>
  </si>
  <si>
    <t>訪問入浴介護</t>
  </si>
  <si>
    <t>　　　27年度</t>
  </si>
  <si>
    <t>各年度4月1日現在　（単位：人）</t>
  </si>
  <si>
    <t>　　　28年度</t>
  </si>
  <si>
    <t>　　　29年度</t>
  </si>
  <si>
    <t>種　　　　　別</t>
  </si>
  <si>
    <t>28年度</t>
  </si>
  <si>
    <t>視覚</t>
  </si>
  <si>
    <t>聴覚
平衡機能</t>
  </si>
  <si>
    <t>音声言語</t>
  </si>
  <si>
    <t>3級</t>
  </si>
  <si>
    <t>5級</t>
  </si>
  <si>
    <t>6級</t>
  </si>
  <si>
    <t>合計</t>
  </si>
  <si>
    <t>　　28年度</t>
  </si>
  <si>
    <t>　　29年度</t>
  </si>
  <si>
    <t>　　30年度</t>
  </si>
  <si>
    <t>平成26年度</t>
  </si>
  <si>
    <t>資料：福祉報告例</t>
  </si>
  <si>
    <t>各年度4月1日現在　（単位：世帯）</t>
  </si>
  <si>
    <t>年度</t>
  </si>
  <si>
    <t>世帯数</t>
  </si>
  <si>
    <t>扶助別受給世帯数</t>
  </si>
  <si>
    <t>住宅</t>
  </si>
  <si>
    <t>短期入所生活介護</t>
  </si>
  <si>
    <t>教育</t>
  </si>
  <si>
    <t>介護</t>
  </si>
  <si>
    <t>医療</t>
  </si>
  <si>
    <t>27年度</t>
  </si>
  <si>
    <t>29年度</t>
  </si>
  <si>
    <t>　　　27年度</t>
  </si>
  <si>
    <t>30年度</t>
  </si>
  <si>
    <t>資料：生活保護受給者名簿</t>
  </si>
  <si>
    <t>5　生活保護費の状況</t>
  </si>
  <si>
    <t>　　　29年度</t>
  </si>
  <si>
    <t>各年度末現在（単位：千円）</t>
  </si>
  <si>
    <t>小規模多機能居宅介護</t>
  </si>
  <si>
    <t>総　額</t>
  </si>
  <si>
    <t>認知症対応型通所介護</t>
  </si>
  <si>
    <t>クラブ数</t>
  </si>
  <si>
    <t>生活扶助</t>
  </si>
  <si>
    <t>住宅扶助</t>
  </si>
  <si>
    <t>福祉用具貸与</t>
  </si>
  <si>
    <t>施設事務費</t>
  </si>
  <si>
    <r>
      <t>平</t>
    </r>
    <r>
      <rPr>
        <sz val="11"/>
        <color indexed="8"/>
        <rFont val="ＭＳ Ｐゴシック"/>
        <family val="3"/>
      </rPr>
      <t>成26年</t>
    </r>
  </si>
  <si>
    <t>その他</t>
  </si>
  <si>
    <t>26年度</t>
  </si>
  <si>
    <t>27年度</t>
  </si>
  <si>
    <t>28年度</t>
  </si>
  <si>
    <t>29年度</t>
  </si>
  <si>
    <t>資料：生活保護費等経理状況報告書</t>
  </si>
  <si>
    <r>
      <t>平</t>
    </r>
    <r>
      <rPr>
        <sz val="10"/>
        <color indexed="8"/>
        <rFont val="ＭＳ Ｐゴシック"/>
        <family val="3"/>
      </rPr>
      <t>成26年度</t>
    </r>
  </si>
  <si>
    <t>6　児童手当支給状況</t>
  </si>
  <si>
    <t>遺　族　給　付</t>
  </si>
  <si>
    <t>年度</t>
  </si>
  <si>
    <t>3歳～小学校修了前</t>
  </si>
  <si>
    <t>中学校修了前</t>
  </si>
  <si>
    <t>特例給付者</t>
  </si>
  <si>
    <t>被 用　者</t>
  </si>
  <si>
    <t>非　被　用　者</t>
  </si>
  <si>
    <t>小学校修了前
第一子・二子</t>
  </si>
  <si>
    <t>小学校修了前
第三子以降</t>
  </si>
  <si>
    <t>世　帯</t>
  </si>
  <si>
    <t>児童数</t>
  </si>
  <si>
    <t>　　　</t>
  </si>
  <si>
    <t>要支援</t>
  </si>
  <si>
    <t>7　よろず相談件数（無料法律相談等）</t>
  </si>
  <si>
    <t>（単位：件）</t>
  </si>
  <si>
    <t>年　度</t>
  </si>
  <si>
    <t>行　政</t>
  </si>
  <si>
    <t>人　権</t>
  </si>
  <si>
    <t>法　律</t>
  </si>
  <si>
    <t>　　　26年度</t>
  </si>
  <si>
    <t>　　　28年度</t>
  </si>
  <si>
    <t>資料：人権同和政策課</t>
  </si>
  <si>
    <t>8　国民年金加入者数</t>
  </si>
  <si>
    <t>各年度3月31日現在　（単位：人）</t>
  </si>
  <si>
    <t>年　度</t>
  </si>
  <si>
    <t>加　　入　　者　　数</t>
  </si>
  <si>
    <t>計</t>
  </si>
  <si>
    <t>第　1　号</t>
  </si>
  <si>
    <t>任意加入</t>
  </si>
  <si>
    <t>1号被保険者（65歳以上）</t>
  </si>
  <si>
    <t>第　3　号</t>
  </si>
  <si>
    <t>26年度</t>
  </si>
  <si>
    <t>訪問介護</t>
  </si>
  <si>
    <t>資料：市民課国保年金係</t>
  </si>
  <si>
    <t>9　年金給付受給権者数及び年金額         　　　　　　　　　　　　　</t>
  </si>
  <si>
    <t>年　次</t>
  </si>
  <si>
    <t>障　害　給　付</t>
  </si>
  <si>
    <t>拠　　　出</t>
  </si>
  <si>
    <t>福      祉</t>
  </si>
  <si>
    <t>件　数</t>
  </si>
  <si>
    <t>一人当たり
年金額</t>
  </si>
  <si>
    <t>26年</t>
  </si>
  <si>
    <t>27年</t>
  </si>
  <si>
    <t>28年</t>
  </si>
  <si>
    <t>（注）一人当たり年金額は、平均金額である。</t>
  </si>
  <si>
    <t>10　高齢者クラブの状況</t>
  </si>
  <si>
    <t>各年度4月1日現在</t>
  </si>
  <si>
    <t>高　齢　者　ク　ラ　ブ</t>
  </si>
  <si>
    <t>サービス種類</t>
  </si>
  <si>
    <t>補助金（千円）</t>
  </si>
  <si>
    <t>27年度</t>
  </si>
  <si>
    <t>28年度</t>
  </si>
  <si>
    <t>29年度</t>
  </si>
  <si>
    <t>11　介護保険の状況　　　　　　　　                   　　　　　　　　　　</t>
  </si>
  <si>
    <t>資料：WAM　NET・介護サービス情報公表システム、介護事業所台帳管理システム等</t>
  </si>
  <si>
    <t>各年度末現在　（単位：人）</t>
  </si>
  <si>
    <t>２号被保険者(６５歳未満)</t>
  </si>
  <si>
    <t>要介護</t>
  </si>
  <si>
    <t>26年度</t>
  </si>
  <si>
    <t>12　介護施設・介護事業所・老人福祉施設の状況</t>
  </si>
  <si>
    <t>各年12月末現在</t>
  </si>
  <si>
    <t>（注）地域密着型通所介護を含む</t>
  </si>
  <si>
    <t>福祉用具販売</t>
  </si>
  <si>
    <t>施設数</t>
  </si>
  <si>
    <t>定員</t>
  </si>
  <si>
    <t>通所リハビリ</t>
  </si>
  <si>
    <t>居宅介護支援</t>
  </si>
  <si>
    <t>通所介護　（注）</t>
  </si>
  <si>
    <t>短期入所療養介護</t>
  </si>
  <si>
    <t>訪問リハビリ</t>
  </si>
  <si>
    <t>訪問看護</t>
  </si>
  <si>
    <t>認知症対応型共同生活介護</t>
  </si>
  <si>
    <t>介護老人福祉施設</t>
  </si>
  <si>
    <t>介護療養型医療施設</t>
  </si>
  <si>
    <t>居宅療養管理指導</t>
  </si>
  <si>
    <t>事業所総数（実数）</t>
  </si>
  <si>
    <t>※事業所により複数サービス提供あり</t>
  </si>
  <si>
    <t>平成25年度</t>
  </si>
  <si>
    <t>　　　26年度</t>
  </si>
  <si>
    <r>
      <t>　</t>
    </r>
    <r>
      <rPr>
        <sz val="10"/>
        <color indexed="8"/>
        <rFont val="ＭＳ Ｐゴシック"/>
        <family val="3"/>
      </rPr>
      <t>平成26年度</t>
    </r>
  </si>
  <si>
    <r>
      <t>4</t>
    </r>
    <r>
      <rPr>
        <sz val="10"/>
        <color indexed="8"/>
        <rFont val="ＭＳ Ｐゴシック"/>
        <family val="3"/>
      </rPr>
      <t>　生活保護世帯の状況</t>
    </r>
  </si>
  <si>
    <r>
      <t>各</t>
    </r>
    <r>
      <rPr>
        <sz val="9"/>
        <color indexed="8"/>
        <rFont val="ＭＳ Ｐゴシック"/>
        <family val="3"/>
      </rPr>
      <t>年度1月31日現在　（単位：戸、人）</t>
    </r>
  </si>
  <si>
    <r>
      <t>　</t>
    </r>
    <r>
      <rPr>
        <sz val="11"/>
        <color indexed="8"/>
        <rFont val="ＭＳ Ｐゴシック"/>
        <family val="3"/>
      </rPr>
      <t>　　平成25年度</t>
    </r>
  </si>
  <si>
    <r>
      <t>平</t>
    </r>
    <r>
      <rPr>
        <sz val="10"/>
        <color indexed="8"/>
        <rFont val="ＭＳ Ｐゴシック"/>
        <family val="3"/>
      </rPr>
      <t>成25年度</t>
    </r>
  </si>
  <si>
    <r>
      <t>各</t>
    </r>
    <r>
      <rPr>
        <sz val="9"/>
        <color indexed="8"/>
        <rFont val="ＭＳ Ｐゴシック"/>
        <family val="3"/>
      </rPr>
      <t>年3月31日現在　（単位：人、千円）</t>
    </r>
  </si>
  <si>
    <r>
      <t>平</t>
    </r>
    <r>
      <rPr>
        <sz val="10"/>
        <color indexed="8"/>
        <rFont val="ＭＳ Ｐゴシック"/>
        <family val="3"/>
      </rPr>
      <t>成25年</t>
    </r>
  </si>
  <si>
    <r>
      <t>平</t>
    </r>
    <r>
      <rPr>
        <sz val="10"/>
        <color indexed="8"/>
        <rFont val="ＭＳ Ｐゴシック"/>
        <family val="3"/>
      </rPr>
      <t>成26年度</t>
    </r>
  </si>
  <si>
    <r>
      <t>平</t>
    </r>
    <r>
      <rPr>
        <sz val="9"/>
        <color indexed="8"/>
        <rFont val="ＭＳ Ｐゴシック"/>
        <family val="3"/>
      </rPr>
      <t>成25年度</t>
    </r>
  </si>
  <si>
    <r>
      <t>資</t>
    </r>
    <r>
      <rPr>
        <sz val="9"/>
        <color indexed="8"/>
        <rFont val="ＭＳ Ｐゴシック"/>
        <family val="3"/>
      </rPr>
      <t>料：東御市「介護保険事業状況報告（年報）」（平成25年度～27年度）、厚生労働省「介護保険事業状況報告（月報）」（平成28年度、29年度）</t>
    </r>
  </si>
  <si>
    <r>
      <t>平</t>
    </r>
    <r>
      <rPr>
        <sz val="10"/>
        <color indexed="8"/>
        <rFont val="ＭＳ Ｐゴシック"/>
        <family val="3"/>
      </rPr>
      <t>成26年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</si>
</sst>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0.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.8"/>
      <name val="ＭＳ Ｐゴシック"/>
      <family val="3"/>
    </font>
    <font>
      <sz val="7.95"/>
      <name val="ＭＳ Ｐゴシック"/>
      <family val="3"/>
    </font>
    <font>
      <sz val="9.65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.65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textRotation="31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10" fillId="0" borderId="0" applyNumberFormat="0" applyFill="0" applyBorder="0" applyProtection="0">
      <alignment horizontal="distributed" vertical="top" wrapText="1"/>
    </xf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4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Protection="0">
      <alignment horizontal="distributed" vertical="top" wrapText="1"/>
    </xf>
    <xf numFmtId="0" fontId="16" fillId="0" borderId="5" applyNumberFormat="0" applyFill="0" applyProtection="0">
      <alignment horizontal="center" vertical="center" wrapText="1"/>
    </xf>
    <xf numFmtId="0" fontId="17" fillId="0" borderId="6" applyNumberFormat="0" applyFill="0" applyProtection="0">
      <alignment horizontal="center" vertical="center" wrapText="1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3" fillId="23" borderId="11" applyNumberFormat="0" applyAlignment="0" applyProtection="0"/>
    <xf numFmtId="0" fontId="24" fillId="0" borderId="0" applyNumberFormat="0" applyFill="0" applyBorder="0" applyAlignment="0" applyProtection="0"/>
    <xf numFmtId="0" fontId="26" fillId="0" borderId="12" applyNumberFormat="0" applyFill="0" applyProtection="0">
      <alignment vertical="top" wrapText="1"/>
    </xf>
    <xf numFmtId="0" fontId="26" fillId="0" borderId="13" applyNumberFormat="0" applyFill="0" applyProtection="0">
      <alignment vertical="top" wrapText="1"/>
    </xf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 applyAlignment="1">
      <alignment textRotation="31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8" fillId="0" borderId="0" xfId="0" applyFont="1" applyBorder="1" applyAlignment="1">
      <alignment vertical="top"/>
    </xf>
    <xf numFmtId="0" fontId="0" fillId="0" borderId="14" xfId="0" applyFont="1" applyBorder="1" applyAlignment="1">
      <alignment horizontal="right"/>
    </xf>
    <xf numFmtId="0" fontId="29" fillId="0" borderId="14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28" fillId="23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8" fillId="23" borderId="16" xfId="0" applyFont="1" applyFill="1" applyBorder="1" applyAlignment="1">
      <alignment horizontal="center" vertical="center" wrapText="1"/>
    </xf>
    <xf numFmtId="0" fontId="28" fillId="23" borderId="16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shrinkToFit="1"/>
    </xf>
    <xf numFmtId="3" fontId="4" fillId="0" borderId="18" xfId="0" applyNumberFormat="1" applyFont="1" applyBorder="1" applyAlignment="1">
      <alignment horizontal="right" vertical="center" wrapText="1"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30" fillId="0" borderId="22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176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5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right" vertical="center" wrapText="1" shrinkToFit="1"/>
    </xf>
    <xf numFmtId="0" fontId="30" fillId="0" borderId="23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 vertical="center"/>
    </xf>
    <xf numFmtId="0" fontId="30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Border="1" applyAlignment="1">
      <alignment horizontal="right"/>
    </xf>
    <xf numFmtId="0" fontId="29" fillId="0" borderId="14" xfId="0" applyFont="1" applyBorder="1" applyAlignment="1">
      <alignment horizontal="right" vertical="center"/>
    </xf>
    <xf numFmtId="0" fontId="28" fillId="23" borderId="29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0" fontId="29" fillId="23" borderId="16" xfId="0" applyFont="1" applyFill="1" applyBorder="1" applyAlignment="1">
      <alignment horizontal="center" vertical="center" wrapText="1"/>
    </xf>
    <xf numFmtId="0" fontId="28" fillId="23" borderId="33" xfId="0" applyFont="1" applyFill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right" vertical="center" wrapText="1"/>
    </xf>
    <xf numFmtId="3" fontId="28" fillId="0" borderId="18" xfId="0" applyNumberFormat="1" applyFont="1" applyBorder="1" applyAlignment="1">
      <alignment horizontal="right" vertical="center" wrapText="1"/>
    </xf>
    <xf numFmtId="3" fontId="28" fillId="0" borderId="19" xfId="0" applyNumberFormat="1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0" fillId="0" borderId="34" xfId="0" applyNumberFormat="1" applyFont="1" applyBorder="1" applyAlignment="1">
      <alignment horizontal="right" vertical="center" wrapText="1"/>
    </xf>
    <xf numFmtId="3" fontId="30" fillId="0" borderId="24" xfId="0" applyNumberFormat="1" applyFont="1" applyBorder="1" applyAlignment="1">
      <alignment horizontal="right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0" fontId="29" fillId="0" borderId="35" xfId="0" applyFont="1" applyBorder="1" applyAlignment="1">
      <alignment horizontal="right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wrapText="1"/>
    </xf>
    <xf numFmtId="0" fontId="31" fillId="23" borderId="16" xfId="0" applyFont="1" applyFill="1" applyBorder="1" applyAlignment="1">
      <alignment horizontal="center" vertical="center" wrapText="1"/>
    </xf>
    <xf numFmtId="0" fontId="30" fillId="23" borderId="16" xfId="0" applyFont="1" applyFill="1" applyBorder="1" applyAlignment="1">
      <alignment horizontal="center" vertical="center" wrapText="1"/>
    </xf>
    <xf numFmtId="0" fontId="30" fillId="23" borderId="33" xfId="0" applyFont="1" applyFill="1" applyBorder="1" applyAlignment="1">
      <alignment horizontal="center" vertical="center" wrapText="1"/>
    </xf>
    <xf numFmtId="0" fontId="31" fillId="23" borderId="29" xfId="0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horizontal="righ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32" fillId="0" borderId="0" xfId="0" applyFont="1" applyBorder="1" applyAlignment="1">
      <alignment horizontal="right"/>
    </xf>
    <xf numFmtId="0" fontId="32" fillId="0" borderId="35" xfId="0" applyFont="1" applyBorder="1" applyAlignment="1">
      <alignment horizontal="right"/>
    </xf>
    <xf numFmtId="0" fontId="31" fillId="0" borderId="35" xfId="0" applyFont="1" applyBorder="1" applyAlignment="1">
      <alignment horizontal="right"/>
    </xf>
    <xf numFmtId="0" fontId="28" fillId="23" borderId="36" xfId="0" applyFont="1" applyFill="1" applyBorder="1" applyAlignment="1">
      <alignment horizontal="center" vertical="center" wrapText="1"/>
    </xf>
    <xf numFmtId="0" fontId="28" fillId="23" borderId="37" xfId="0" applyFont="1" applyFill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177" fontId="28" fillId="0" borderId="18" xfId="0" applyNumberFormat="1" applyFont="1" applyBorder="1" applyAlignment="1">
      <alignment vertical="center" wrapText="1"/>
    </xf>
    <xf numFmtId="177" fontId="28" fillId="0" borderId="19" xfId="0" applyNumberFormat="1" applyFont="1" applyBorder="1" applyAlignment="1">
      <alignment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wrapText="1"/>
    </xf>
    <xf numFmtId="0" fontId="30" fillId="0" borderId="17" xfId="0" applyNumberFormat="1" applyFont="1" applyBorder="1" applyAlignment="1">
      <alignment horizontal="center" vertical="center" wrapText="1"/>
    </xf>
    <xf numFmtId="177" fontId="30" fillId="0" borderId="18" xfId="0" applyNumberFormat="1" applyFont="1" applyBorder="1" applyAlignment="1">
      <alignment vertical="center" wrapText="1"/>
    </xf>
    <xf numFmtId="177" fontId="30" fillId="0" borderId="19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wrapText="1"/>
    </xf>
    <xf numFmtId="0" fontId="30" fillId="0" borderId="38" xfId="0" applyNumberFormat="1" applyFont="1" applyBorder="1" applyAlignment="1">
      <alignment horizontal="center" vertical="center" wrapText="1"/>
    </xf>
    <xf numFmtId="177" fontId="30" fillId="0" borderId="24" xfId="0" applyNumberFormat="1" applyFont="1" applyBorder="1" applyAlignment="1">
      <alignment vertical="center" wrapText="1"/>
    </xf>
    <xf numFmtId="177" fontId="30" fillId="0" borderId="25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right" vertical="center"/>
    </xf>
    <xf numFmtId="0" fontId="29" fillId="23" borderId="33" xfId="0" applyFont="1" applyFill="1" applyBorder="1" applyAlignment="1">
      <alignment horizontal="center" vertical="center" wrapText="1"/>
    </xf>
    <xf numFmtId="0" fontId="29" fillId="23" borderId="29" xfId="0" applyFont="1" applyFill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right" vertical="center" wrapText="1"/>
    </xf>
    <xf numFmtId="178" fontId="0" fillId="0" borderId="18" xfId="0" applyNumberFormat="1" applyBorder="1" applyAlignment="1">
      <alignment horizontal="right" vertical="center" wrapText="1"/>
    </xf>
    <xf numFmtId="178" fontId="0" fillId="0" borderId="19" xfId="0" applyNumberFormat="1" applyFont="1" applyBorder="1" applyAlignment="1">
      <alignment horizontal="right" vertical="center" wrapText="1"/>
    </xf>
    <xf numFmtId="178" fontId="4" fillId="0" borderId="18" xfId="0" applyNumberFormat="1" applyFont="1" applyBorder="1" applyAlignment="1">
      <alignment horizontal="right" vertical="center" wrapText="1"/>
    </xf>
    <xf numFmtId="178" fontId="4" fillId="0" borderId="19" xfId="0" applyNumberFormat="1" applyFont="1" applyBorder="1" applyAlignment="1">
      <alignment horizontal="right" vertical="center" wrapText="1"/>
    </xf>
    <xf numFmtId="178" fontId="4" fillId="0" borderId="24" xfId="0" applyNumberFormat="1" applyFont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28" fillId="23" borderId="39" xfId="0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right" vertical="center" wrapText="1"/>
    </xf>
    <xf numFmtId="0" fontId="0" fillId="0" borderId="31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78" fontId="0" fillId="0" borderId="18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78" fontId="4" fillId="0" borderId="18" xfId="0" applyNumberFormat="1" applyFont="1" applyFill="1" applyBorder="1" applyAlignment="1" applyProtection="1">
      <alignment vertical="center" wrapText="1"/>
      <protection/>
    </xf>
    <xf numFmtId="178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 wrapText="1"/>
    </xf>
    <xf numFmtId="178" fontId="4" fillId="0" borderId="24" xfId="0" applyNumberFormat="1" applyFont="1" applyFill="1" applyBorder="1" applyAlignment="1" applyProtection="1">
      <alignment vertical="center" wrapText="1"/>
      <protection/>
    </xf>
    <xf numFmtId="178" fontId="4" fillId="0" borderId="2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Border="1" applyAlignment="1">
      <alignment horizontal="right" vertical="top"/>
    </xf>
    <xf numFmtId="0" fontId="28" fillId="0" borderId="18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right" vertical="center" wrapText="1"/>
    </xf>
    <xf numFmtId="3" fontId="28" fillId="0" borderId="18" xfId="0" applyNumberFormat="1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3" fontId="30" fillId="0" borderId="18" xfId="0" applyNumberFormat="1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3" fontId="30" fillId="0" borderId="24" xfId="0" applyNumberFormat="1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29" fillId="23" borderId="33" xfId="0" applyNumberFormat="1" applyFont="1" applyFill="1" applyBorder="1" applyAlignment="1">
      <alignment horizontal="center" vertical="center" wrapText="1"/>
    </xf>
    <xf numFmtId="0" fontId="29" fillId="23" borderId="16" xfId="0" applyNumberFormat="1" applyFont="1" applyFill="1" applyBorder="1" applyAlignment="1">
      <alignment horizontal="center" vertical="center" wrapText="1"/>
    </xf>
    <xf numFmtId="178" fontId="28" fillId="0" borderId="18" xfId="0" applyNumberFormat="1" applyFont="1" applyBorder="1" applyAlignment="1">
      <alignment horizontal="right" vertical="center" wrapText="1"/>
    </xf>
    <xf numFmtId="178" fontId="28" fillId="0" borderId="19" xfId="0" applyNumberFormat="1" applyFont="1" applyBorder="1" applyAlignment="1">
      <alignment horizontal="right" vertical="center" wrapText="1"/>
    </xf>
    <xf numFmtId="178" fontId="28" fillId="0" borderId="31" xfId="0" applyNumberFormat="1" applyFont="1" applyBorder="1" applyAlignment="1">
      <alignment horizontal="right" vertical="center" wrapText="1"/>
    </xf>
    <xf numFmtId="178" fontId="30" fillId="0" borderId="31" xfId="0" applyNumberFormat="1" applyFont="1" applyBorder="1" applyAlignment="1">
      <alignment horizontal="right" vertical="center" wrapText="1"/>
    </xf>
    <xf numFmtId="178" fontId="30" fillId="0" borderId="18" xfId="0" applyNumberFormat="1" applyFont="1" applyBorder="1" applyAlignment="1">
      <alignment horizontal="right" vertical="center" wrapText="1"/>
    </xf>
    <xf numFmtId="178" fontId="30" fillId="0" borderId="19" xfId="0" applyNumberFormat="1" applyFont="1" applyBorder="1" applyAlignment="1">
      <alignment horizontal="right" vertical="center" wrapText="1"/>
    </xf>
    <xf numFmtId="178" fontId="30" fillId="0" borderId="14" xfId="0" applyNumberFormat="1" applyFont="1" applyBorder="1" applyAlignment="1">
      <alignment horizontal="right" vertical="center" wrapText="1"/>
    </xf>
    <xf numFmtId="178" fontId="30" fillId="0" borderId="32" xfId="0" applyNumberFormat="1" applyFont="1" applyBorder="1" applyAlignment="1">
      <alignment horizontal="right" vertical="center" wrapText="1"/>
    </xf>
    <xf numFmtId="178" fontId="30" fillId="0" borderId="24" xfId="0" applyNumberFormat="1" applyFont="1" applyBorder="1" applyAlignment="1">
      <alignment horizontal="right" vertical="center" wrapText="1"/>
    </xf>
    <xf numFmtId="178" fontId="30" fillId="0" borderId="25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/>
    </xf>
    <xf numFmtId="0" fontId="28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0" fillId="23" borderId="40" xfId="0" applyFont="1" applyFill="1" applyBorder="1" applyAlignment="1">
      <alignment horizontal="center" vertical="center" wrapText="1"/>
    </xf>
    <xf numFmtId="0" fontId="30" fillId="23" borderId="41" xfId="0" applyFont="1" applyFill="1" applyBorder="1" applyAlignment="1">
      <alignment horizontal="center" vertical="center" wrapText="1"/>
    </xf>
    <xf numFmtId="0" fontId="30" fillId="23" borderId="13" xfId="0" applyFont="1" applyFill="1" applyBorder="1" applyAlignment="1">
      <alignment horizontal="center" vertical="center" wrapText="1"/>
    </xf>
    <xf numFmtId="0" fontId="30" fillId="23" borderId="29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3" fontId="35" fillId="0" borderId="6" xfId="51" applyNumberFormat="1" applyFont="1" applyBorder="1" applyAlignment="1">
      <alignment horizontal="right" vertical="center" wrapText="1"/>
    </xf>
    <xf numFmtId="3" fontId="35" fillId="0" borderId="5" xfId="51" applyNumberFormat="1" applyFont="1" applyBorder="1" applyAlignment="1">
      <alignment horizontal="right" vertical="center" wrapText="1"/>
    </xf>
    <xf numFmtId="3" fontId="35" fillId="0" borderId="21" xfId="51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1" xfId="0" applyNumberFormat="1" applyFont="1" applyBorder="1" applyAlignment="1">
      <alignment horizontal="right" vertical="center" wrapText="1"/>
    </xf>
    <xf numFmtId="0" fontId="30" fillId="0" borderId="3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23" borderId="43" xfId="0" applyFont="1" applyFill="1" applyBorder="1" applyAlignment="1">
      <alignment horizontal="center" vertical="center" wrapText="1"/>
    </xf>
    <xf numFmtId="0" fontId="28" fillId="23" borderId="44" xfId="0" applyFont="1" applyFill="1" applyBorder="1" applyAlignment="1">
      <alignment vertical="top" wrapText="1"/>
    </xf>
    <xf numFmtId="0" fontId="28" fillId="23" borderId="45" xfId="0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vertical="top" wrapText="1"/>
    </xf>
    <xf numFmtId="0" fontId="28" fillId="23" borderId="15" xfId="0" applyFont="1" applyFill="1" applyBorder="1" applyAlignment="1">
      <alignment horizontal="center" vertical="center" wrapText="1"/>
    </xf>
    <xf numFmtId="0" fontId="28" fillId="23" borderId="46" xfId="0" applyFont="1" applyFill="1" applyBorder="1" applyAlignment="1">
      <alignment vertical="top" wrapText="1"/>
    </xf>
    <xf numFmtId="0" fontId="28" fillId="23" borderId="47" xfId="0" applyFont="1" applyFill="1" applyBorder="1" applyAlignment="1">
      <alignment horizontal="center" vertical="center" wrapText="1"/>
    </xf>
    <xf numFmtId="0" fontId="28" fillId="23" borderId="48" xfId="0" applyFont="1" applyFill="1" applyBorder="1" applyAlignment="1">
      <alignment vertical="top" wrapText="1"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23" borderId="46" xfId="0" applyFont="1" applyFill="1" applyBorder="1" applyAlignment="1">
      <alignment horizontal="center" vertical="center" wrapText="1"/>
    </xf>
    <xf numFmtId="0" fontId="28" fillId="23" borderId="49" xfId="0" applyFont="1" applyFill="1" applyBorder="1" applyAlignment="1">
      <alignment vertical="center" wrapText="1"/>
    </xf>
    <xf numFmtId="0" fontId="28" fillId="23" borderId="16" xfId="0" applyFont="1" applyFill="1" applyBorder="1" applyAlignment="1">
      <alignment horizontal="center" vertical="center" wrapText="1"/>
    </xf>
    <xf numFmtId="0" fontId="28" fillId="23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28" fillId="23" borderId="35" xfId="0" applyFont="1" applyFill="1" applyBorder="1" applyAlignment="1">
      <alignment horizontal="center" vertical="center" wrapText="1"/>
    </xf>
    <xf numFmtId="0" fontId="28" fillId="23" borderId="40" xfId="0" applyFont="1" applyFill="1" applyBorder="1" applyAlignment="1">
      <alignment vertical="top" wrapText="1"/>
    </xf>
    <xf numFmtId="0" fontId="28" fillId="23" borderId="49" xfId="0" applyFont="1" applyFill="1" applyBorder="1" applyAlignment="1">
      <alignment vertical="top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4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top" wrapText="1"/>
    </xf>
    <xf numFmtId="0" fontId="30" fillId="0" borderId="23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top" wrapText="1"/>
    </xf>
    <xf numFmtId="0" fontId="30" fillId="23" borderId="4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30" fillId="23" borderId="44" xfId="0" applyFont="1" applyFill="1" applyBorder="1" applyAlignment="1">
      <alignment vertical="top" wrapText="1"/>
    </xf>
    <xf numFmtId="0" fontId="4" fillId="0" borderId="40" xfId="0" applyFont="1" applyBorder="1" applyAlignment="1">
      <alignment wrapText="1"/>
    </xf>
    <xf numFmtId="0" fontId="30" fillId="23" borderId="45" xfId="0" applyFont="1" applyFill="1" applyBorder="1" applyAlignment="1">
      <alignment horizontal="center" vertical="center" wrapText="1"/>
    </xf>
    <xf numFmtId="0" fontId="30" fillId="23" borderId="35" xfId="0" applyFont="1" applyFill="1" applyBorder="1" applyAlignment="1">
      <alignment horizontal="center" vertical="center" wrapText="1"/>
    </xf>
    <xf numFmtId="0" fontId="30" fillId="23" borderId="51" xfId="0" applyFont="1" applyFill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29" fillId="23" borderId="15" xfId="0" applyFont="1" applyFill="1" applyBorder="1" applyAlignment="1">
      <alignment horizontal="center" vertical="center" wrapText="1"/>
    </xf>
    <xf numFmtId="0" fontId="29" fillId="23" borderId="46" xfId="0" applyFont="1" applyFill="1" applyBorder="1" applyAlignment="1">
      <alignment horizontal="center" vertical="center" wrapText="1"/>
    </xf>
    <xf numFmtId="0" fontId="29" fillId="23" borderId="59" xfId="0" applyFont="1" applyFill="1" applyBorder="1" applyAlignment="1">
      <alignment horizontal="center" vertical="center" wrapText="1"/>
    </xf>
    <xf numFmtId="0" fontId="33" fillId="23" borderId="45" xfId="0" applyFont="1" applyFill="1" applyBorder="1" applyAlignment="1">
      <alignment horizontal="center" vertical="center" wrapText="1"/>
    </xf>
    <xf numFmtId="0" fontId="33" fillId="23" borderId="35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33" fillId="23" borderId="40" xfId="0" applyFont="1" applyFill="1" applyBorder="1" applyAlignment="1">
      <alignment horizontal="center" vertical="center" wrapText="1"/>
    </xf>
    <xf numFmtId="0" fontId="33" fillId="23" borderId="51" xfId="0" applyFont="1" applyFill="1" applyBorder="1" applyAlignment="1">
      <alignment horizontal="center" vertical="center" wrapText="1"/>
    </xf>
    <xf numFmtId="0" fontId="33" fillId="23" borderId="52" xfId="0" applyFont="1" applyFill="1" applyBorder="1" applyAlignment="1">
      <alignment horizontal="center" vertical="center" wrapText="1"/>
    </xf>
    <xf numFmtId="0" fontId="29" fillId="23" borderId="33" xfId="0" applyFont="1" applyFill="1" applyBorder="1" applyAlignment="1">
      <alignment horizontal="center" vertical="center" wrapText="1"/>
    </xf>
    <xf numFmtId="0" fontId="29" fillId="23" borderId="33" xfId="0" applyFont="1" applyFill="1" applyBorder="1" applyAlignment="1">
      <alignment vertical="top" wrapText="1"/>
    </xf>
    <xf numFmtId="0" fontId="30" fillId="0" borderId="3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38" xfId="0" applyNumberFormat="1" applyFont="1" applyBorder="1" applyAlignment="1">
      <alignment horizontal="center" vertical="center" wrapText="1"/>
    </xf>
    <xf numFmtId="0" fontId="30" fillId="0" borderId="6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23" borderId="61" xfId="0" applyFont="1" applyFill="1" applyBorder="1" applyAlignment="1">
      <alignment horizontal="center" vertical="center" wrapText="1"/>
    </xf>
    <xf numFmtId="0" fontId="28" fillId="23" borderId="44" xfId="0" applyFont="1" applyFill="1" applyBorder="1" applyAlignment="1">
      <alignment horizontal="center" vertical="center" wrapText="1"/>
    </xf>
    <xf numFmtId="0" fontId="28" fillId="23" borderId="62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28" fillId="23" borderId="22" xfId="0" applyFont="1" applyFill="1" applyBorder="1" applyAlignment="1">
      <alignment horizontal="center" vertical="center" wrapText="1"/>
    </xf>
    <xf numFmtId="0" fontId="28" fillId="23" borderId="65" xfId="0" applyFont="1" applyFill="1" applyBorder="1" applyAlignment="1">
      <alignment horizontal="center" vertical="center" wrapText="1"/>
    </xf>
    <xf numFmtId="0" fontId="28" fillId="23" borderId="35" xfId="0" applyFont="1" applyFill="1" applyBorder="1" applyAlignment="1">
      <alignment vertical="top" wrapText="1"/>
    </xf>
    <xf numFmtId="0" fontId="28" fillId="23" borderId="51" xfId="0" applyFont="1" applyFill="1" applyBorder="1" applyAlignment="1">
      <alignment vertical="top" wrapText="1"/>
    </xf>
    <xf numFmtId="0" fontId="28" fillId="23" borderId="52" xfId="0" applyFont="1" applyFill="1" applyBorder="1" applyAlignment="1">
      <alignment vertical="top" wrapText="1"/>
    </xf>
    <xf numFmtId="0" fontId="28" fillId="23" borderId="66" xfId="0" applyFont="1" applyFill="1" applyBorder="1" applyAlignment="1">
      <alignment vertical="top" wrapText="1"/>
    </xf>
    <xf numFmtId="0" fontId="30" fillId="0" borderId="65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30" fillId="23" borderId="15" xfId="0" applyFont="1" applyFill="1" applyBorder="1" applyAlignment="1">
      <alignment horizontal="center" vertical="center" wrapText="1"/>
    </xf>
    <xf numFmtId="0" fontId="30" fillId="23" borderId="46" xfId="0" applyFont="1" applyFill="1" applyBorder="1" applyAlignment="1">
      <alignment vertical="top" wrapText="1"/>
    </xf>
    <xf numFmtId="0" fontId="30" fillId="23" borderId="49" xfId="0" applyFont="1" applyFill="1" applyBorder="1" applyAlignment="1">
      <alignment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top" wrapText="1"/>
    </xf>
    <xf numFmtId="0" fontId="33" fillId="23" borderId="43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33" fillId="23" borderId="22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3" fillId="23" borderId="44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9" fillId="23" borderId="46" xfId="0" applyFont="1" applyFill="1" applyBorder="1" applyAlignment="1">
      <alignment vertical="center" wrapText="1"/>
    </xf>
    <xf numFmtId="0" fontId="29" fillId="23" borderId="59" xfId="0" applyFont="1" applyFill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9" fillId="23" borderId="47" xfId="0" applyFont="1" applyFill="1" applyBorder="1" applyAlignment="1">
      <alignment horizontal="center" vertical="center" wrapText="1"/>
    </xf>
    <xf numFmtId="0" fontId="29" fillId="23" borderId="19" xfId="0" applyFont="1" applyFill="1" applyBorder="1" applyAlignment="1">
      <alignment vertical="center" wrapText="1"/>
    </xf>
    <xf numFmtId="0" fontId="29" fillId="23" borderId="48" xfId="0" applyFont="1" applyFill="1" applyBorder="1" applyAlignment="1">
      <alignment vertical="center" wrapText="1"/>
    </xf>
    <xf numFmtId="0" fontId="33" fillId="2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3" fillId="23" borderId="16" xfId="0" applyFont="1" applyFill="1" applyBorder="1" applyAlignment="1">
      <alignment horizontal="center" vertical="center" wrapText="1"/>
    </xf>
    <xf numFmtId="0" fontId="33" fillId="23" borderId="66" xfId="0" applyFont="1" applyFill="1" applyBorder="1" applyAlignment="1">
      <alignment vertical="center" wrapText="1"/>
    </xf>
    <xf numFmtId="0" fontId="33" fillId="23" borderId="50" xfId="0" applyFont="1" applyFill="1" applyBorder="1" applyAlignment="1">
      <alignment vertical="center" wrapText="1"/>
    </xf>
    <xf numFmtId="0" fontId="29" fillId="23" borderId="6" xfId="0" applyFont="1" applyFill="1" applyBorder="1" applyAlignment="1">
      <alignment horizontal="center" vertical="center" wrapText="1"/>
    </xf>
    <xf numFmtId="0" fontId="29" fillId="23" borderId="41" xfId="0" applyFont="1" applyFill="1" applyBorder="1" applyAlignment="1">
      <alignment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0" fillId="23" borderId="68" xfId="0" applyFont="1" applyFill="1" applyBorder="1" applyAlignment="1">
      <alignment horizontal="center" vertical="center" wrapText="1"/>
    </xf>
    <xf numFmtId="0" fontId="30" fillId="23" borderId="69" xfId="0" applyFont="1" applyFill="1" applyBorder="1" applyAlignment="1">
      <alignment horizontal="center" vertical="center" wrapText="1"/>
    </xf>
    <xf numFmtId="0" fontId="30" fillId="23" borderId="59" xfId="0" applyFont="1" applyFill="1" applyBorder="1" applyAlignment="1">
      <alignment horizontal="center" vertical="center" wrapText="1"/>
    </xf>
    <xf numFmtId="0" fontId="30" fillId="23" borderId="46" xfId="0" applyFont="1" applyFill="1" applyBorder="1" applyAlignment="1">
      <alignment horizontal="center" vertical="center" wrapText="1"/>
    </xf>
    <xf numFmtId="0" fontId="30" fillId="23" borderId="49" xfId="0" applyFont="1" applyFill="1" applyBorder="1" applyAlignment="1">
      <alignment horizontal="center" vertical="center" wrapText="1"/>
    </xf>
    <xf numFmtId="0" fontId="28" fillId="24" borderId="43" xfId="0" applyNumberFormat="1" applyFont="1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18_08_1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38100</xdr:rowOff>
    </xdr:from>
    <xdr:to>
      <xdr:col>0</xdr:col>
      <xdr:colOff>476250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085975"/>
          <a:ext cx="438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10.50390625" style="1" customWidth="1"/>
    <col min="2" max="2" width="6.625" style="1" customWidth="1"/>
    <col min="3" max="3" width="7.125" style="1" customWidth="1"/>
    <col min="4" max="4" width="7.50390625" style="1" customWidth="1"/>
    <col min="5" max="7" width="7.125" style="1" customWidth="1"/>
    <col min="8" max="8" width="6.75390625" style="1" customWidth="1"/>
    <col min="9" max="9" width="1.12109375" style="1" customWidth="1"/>
    <col min="10" max="10" width="8.00390625" style="1" customWidth="1"/>
    <col min="11" max="11" width="8.50390625" style="1" customWidth="1"/>
    <col min="12" max="12" width="9.25390625" style="1" customWidth="1"/>
    <col min="13" max="13" width="7.125" style="1" customWidth="1"/>
    <col min="14" max="14" width="9.00390625" style="1" bestFit="1" customWidth="1"/>
    <col min="15" max="16384" width="9.00390625" style="1" customWidth="1"/>
  </cols>
  <sheetData>
    <row r="1" spans="1:13" ht="15.75" customHeight="1">
      <c r="A1" s="3" t="s">
        <v>2</v>
      </c>
      <c r="B1" s="4"/>
      <c r="C1" s="4"/>
      <c r="D1" s="4"/>
      <c r="E1" s="4"/>
      <c r="F1" s="4"/>
      <c r="G1" s="4"/>
      <c r="H1" s="5"/>
      <c r="I1" s="6"/>
      <c r="J1" s="6"/>
      <c r="K1" s="4"/>
      <c r="L1" s="4"/>
      <c r="M1" s="5" t="s">
        <v>5</v>
      </c>
    </row>
    <row r="2" spans="1:14" ht="19.5" customHeight="1">
      <c r="A2" s="204" t="s">
        <v>8</v>
      </c>
      <c r="B2" s="206" t="s">
        <v>11</v>
      </c>
      <c r="C2" s="208" t="s">
        <v>0</v>
      </c>
      <c r="D2" s="209"/>
      <c r="E2" s="209"/>
      <c r="F2" s="209"/>
      <c r="G2" s="209"/>
      <c r="H2" s="210" t="s">
        <v>13</v>
      </c>
      <c r="I2" s="8"/>
      <c r="J2" s="204" t="s">
        <v>10</v>
      </c>
      <c r="K2" s="206" t="s">
        <v>15</v>
      </c>
      <c r="L2" s="206" t="s">
        <v>16</v>
      </c>
      <c r="M2" s="210" t="s">
        <v>17</v>
      </c>
      <c r="N2" s="9"/>
    </row>
    <row r="3" spans="1:14" ht="17.25" customHeight="1">
      <c r="A3" s="205"/>
      <c r="B3" s="207"/>
      <c r="C3" s="10" t="s">
        <v>18</v>
      </c>
      <c r="D3" s="11" t="s">
        <v>19</v>
      </c>
      <c r="E3" s="10" t="s">
        <v>20</v>
      </c>
      <c r="F3" s="10" t="s">
        <v>9</v>
      </c>
      <c r="G3" s="10" t="s">
        <v>6</v>
      </c>
      <c r="H3" s="211"/>
      <c r="I3" s="12"/>
      <c r="J3" s="205"/>
      <c r="K3" s="207"/>
      <c r="L3" s="207"/>
      <c r="M3" s="211"/>
      <c r="N3" s="9"/>
    </row>
    <row r="4" spans="1:14" ht="21.75" customHeight="1">
      <c r="A4" s="13" t="s">
        <v>110</v>
      </c>
      <c r="B4" s="14">
        <v>800</v>
      </c>
      <c r="C4" s="14">
        <v>847</v>
      </c>
      <c r="D4" s="14">
        <v>207</v>
      </c>
      <c r="E4" s="14">
        <v>210</v>
      </c>
      <c r="F4" s="14">
        <v>207</v>
      </c>
      <c r="G4" s="14">
        <v>223</v>
      </c>
      <c r="H4" s="15">
        <v>53</v>
      </c>
      <c r="I4" s="12"/>
      <c r="J4" s="16" t="s">
        <v>22</v>
      </c>
      <c r="K4" s="17">
        <v>1580.09</v>
      </c>
      <c r="L4" s="18">
        <v>7318.15</v>
      </c>
      <c r="M4" s="19" t="s">
        <v>26</v>
      </c>
      <c r="N4" s="9"/>
    </row>
    <row r="5" spans="1:14" ht="21.75" customHeight="1">
      <c r="A5" s="20" t="s">
        <v>27</v>
      </c>
      <c r="B5" s="14">
        <v>810</v>
      </c>
      <c r="C5" s="14">
        <v>860</v>
      </c>
      <c r="D5" s="14">
        <v>218</v>
      </c>
      <c r="E5" s="14">
        <v>215</v>
      </c>
      <c r="F5" s="14">
        <v>218</v>
      </c>
      <c r="G5" s="14">
        <v>209</v>
      </c>
      <c r="H5" s="15">
        <v>56</v>
      </c>
      <c r="I5" s="12"/>
      <c r="J5" s="21" t="s">
        <v>29</v>
      </c>
      <c r="K5" s="22">
        <v>1285.58</v>
      </c>
      <c r="L5" s="23">
        <v>6566.73</v>
      </c>
      <c r="M5" s="24" t="s">
        <v>31</v>
      </c>
      <c r="N5" s="9"/>
    </row>
    <row r="6" spans="1:14" ht="21.75" customHeight="1">
      <c r="A6" s="20" t="s">
        <v>35</v>
      </c>
      <c r="B6" s="14">
        <v>810</v>
      </c>
      <c r="C6" s="14">
        <v>872</v>
      </c>
      <c r="D6" s="14">
        <v>225</v>
      </c>
      <c r="E6" s="14">
        <v>200</v>
      </c>
      <c r="F6" s="14">
        <v>220</v>
      </c>
      <c r="G6" s="14">
        <v>227</v>
      </c>
      <c r="H6" s="15">
        <v>55</v>
      </c>
      <c r="I6" s="12"/>
      <c r="J6" s="21" t="s">
        <v>37</v>
      </c>
      <c r="K6" s="22">
        <v>1222.56</v>
      </c>
      <c r="L6" s="23">
        <v>4836.85</v>
      </c>
      <c r="M6" s="24" t="s">
        <v>38</v>
      </c>
      <c r="N6" s="9"/>
    </row>
    <row r="7" spans="1:14" ht="21.75" customHeight="1">
      <c r="A7" s="25" t="s">
        <v>40</v>
      </c>
      <c r="B7" s="26">
        <v>810</v>
      </c>
      <c r="C7" s="26">
        <v>867</v>
      </c>
      <c r="D7" s="26">
        <v>244</v>
      </c>
      <c r="E7" s="26">
        <v>191</v>
      </c>
      <c r="F7" s="26">
        <v>203</v>
      </c>
      <c r="G7" s="26">
        <v>229</v>
      </c>
      <c r="H7" s="27">
        <v>55</v>
      </c>
      <c r="I7" s="28"/>
      <c r="J7" s="21" t="s">
        <v>24</v>
      </c>
      <c r="K7" s="22">
        <v>1424.44</v>
      </c>
      <c r="L7" s="23">
        <v>7446.2</v>
      </c>
      <c r="M7" s="24" t="s">
        <v>38</v>
      </c>
      <c r="N7" s="9"/>
    </row>
    <row r="8" spans="1:14" s="2" customFormat="1" ht="21.75" customHeight="1">
      <c r="A8" s="29" t="s">
        <v>41</v>
      </c>
      <c r="B8" s="30">
        <f aca="true" t="shared" si="0" ref="B8:H8">+SUM(B9:B14)</f>
        <v>820</v>
      </c>
      <c r="C8" s="30">
        <f t="shared" si="0"/>
        <v>834</v>
      </c>
      <c r="D8" s="30">
        <f t="shared" si="0"/>
        <v>222</v>
      </c>
      <c r="E8" s="30">
        <f t="shared" si="0"/>
        <v>204</v>
      </c>
      <c r="F8" s="30">
        <f t="shared" si="0"/>
        <v>203</v>
      </c>
      <c r="G8" s="30">
        <f t="shared" si="0"/>
        <v>205</v>
      </c>
      <c r="H8" s="31">
        <f t="shared" si="0"/>
        <v>53</v>
      </c>
      <c r="I8" s="32"/>
      <c r="J8" s="33" t="s">
        <v>44</v>
      </c>
      <c r="K8" s="34">
        <v>1120.27</v>
      </c>
      <c r="L8" s="35">
        <v>7686</v>
      </c>
      <c r="M8" s="36" t="s">
        <v>45</v>
      </c>
      <c r="N8" s="37"/>
    </row>
    <row r="9" spans="1:14" s="2" customFormat="1" ht="21.75" customHeight="1">
      <c r="A9" s="38" t="s">
        <v>22</v>
      </c>
      <c r="B9" s="39">
        <v>170</v>
      </c>
      <c r="C9" s="34">
        <v>195</v>
      </c>
      <c r="D9" s="40">
        <v>43</v>
      </c>
      <c r="E9" s="40">
        <v>62</v>
      </c>
      <c r="F9" s="40">
        <v>38</v>
      </c>
      <c r="G9" s="40">
        <v>52</v>
      </c>
      <c r="H9" s="41">
        <v>12</v>
      </c>
      <c r="I9" s="32"/>
      <c r="J9" s="42" t="s">
        <v>48</v>
      </c>
      <c r="K9" s="43">
        <v>719.95</v>
      </c>
      <c r="L9" s="44">
        <v>5415.51</v>
      </c>
      <c r="M9" s="45" t="s">
        <v>50</v>
      </c>
      <c r="N9" s="37"/>
    </row>
    <row r="10" spans="1:14" s="2" customFormat="1" ht="21.75" customHeight="1">
      <c r="A10" s="38" t="s">
        <v>29</v>
      </c>
      <c r="B10" s="39">
        <v>120</v>
      </c>
      <c r="C10" s="34">
        <v>134</v>
      </c>
      <c r="D10" s="34">
        <v>40</v>
      </c>
      <c r="E10" s="34">
        <v>31</v>
      </c>
      <c r="F10" s="34">
        <v>36</v>
      </c>
      <c r="G10" s="34">
        <v>27</v>
      </c>
      <c r="H10" s="41">
        <v>9</v>
      </c>
      <c r="I10" s="32"/>
      <c r="N10" s="37"/>
    </row>
    <row r="11" spans="1:14" s="2" customFormat="1" ht="21.75" customHeight="1">
      <c r="A11" s="38" t="s">
        <v>37</v>
      </c>
      <c r="B11" s="39">
        <v>140</v>
      </c>
      <c r="C11" s="34">
        <v>140</v>
      </c>
      <c r="D11" s="34">
        <v>38</v>
      </c>
      <c r="E11" s="34">
        <v>32</v>
      </c>
      <c r="F11" s="34">
        <v>33</v>
      </c>
      <c r="G11" s="34">
        <v>37</v>
      </c>
      <c r="H11" s="41">
        <v>9</v>
      </c>
      <c r="I11" s="32"/>
      <c r="N11" s="37"/>
    </row>
    <row r="12" spans="1:14" s="2" customFormat="1" ht="21.75" customHeight="1">
      <c r="A12" s="46" t="s">
        <v>46</v>
      </c>
      <c r="B12" s="39">
        <v>170</v>
      </c>
      <c r="C12" s="34">
        <v>154</v>
      </c>
      <c r="D12" s="34">
        <v>40</v>
      </c>
      <c r="E12" s="34">
        <v>33</v>
      </c>
      <c r="F12" s="34">
        <v>44</v>
      </c>
      <c r="G12" s="34">
        <v>37</v>
      </c>
      <c r="H12" s="41">
        <v>9</v>
      </c>
      <c r="I12" s="32"/>
      <c r="N12" s="37"/>
    </row>
    <row r="13" spans="1:14" s="2" customFormat="1" ht="21.75" customHeight="1">
      <c r="A13" s="47" t="s">
        <v>44</v>
      </c>
      <c r="B13" s="39">
        <v>120</v>
      </c>
      <c r="C13" s="34">
        <v>110</v>
      </c>
      <c r="D13" s="34">
        <v>26</v>
      </c>
      <c r="E13" s="34">
        <v>22</v>
      </c>
      <c r="F13" s="34">
        <v>29</v>
      </c>
      <c r="G13" s="34">
        <v>33</v>
      </c>
      <c r="H13" s="41">
        <v>8</v>
      </c>
      <c r="I13" s="32"/>
      <c r="N13" s="37"/>
    </row>
    <row r="14" spans="1:14" s="2" customFormat="1" ht="21.75" customHeight="1">
      <c r="A14" s="48" t="s">
        <v>53</v>
      </c>
      <c r="B14" s="49">
        <v>100</v>
      </c>
      <c r="C14" s="43">
        <v>101</v>
      </c>
      <c r="D14" s="43">
        <v>35</v>
      </c>
      <c r="E14" s="43">
        <v>24</v>
      </c>
      <c r="F14" s="43">
        <v>23</v>
      </c>
      <c r="G14" s="43">
        <v>19</v>
      </c>
      <c r="H14" s="50">
        <v>6</v>
      </c>
      <c r="I14" s="32"/>
      <c r="J14" s="212"/>
      <c r="K14" s="212"/>
      <c r="L14" s="212"/>
      <c r="M14" s="212"/>
      <c r="N14" s="37"/>
    </row>
    <row r="15" spans="1:14" s="2" customFormat="1" ht="21.75" customHeight="1">
      <c r="A15" s="37"/>
      <c r="B15" s="51"/>
      <c r="C15" s="51"/>
      <c r="D15" s="51"/>
      <c r="E15" s="51"/>
      <c r="F15" s="51"/>
      <c r="G15" s="51"/>
      <c r="H15" s="52" t="s">
        <v>55</v>
      </c>
      <c r="I15" s="32"/>
      <c r="J15" s="212"/>
      <c r="K15" s="212"/>
      <c r="L15" s="212"/>
      <c r="M15" s="212"/>
      <c r="N15" s="53"/>
    </row>
    <row r="16" spans="1:14" ht="21.75" customHeight="1">
      <c r="A16" s="54" t="s">
        <v>36</v>
      </c>
      <c r="B16" s="55"/>
      <c r="C16" s="55"/>
      <c r="D16" s="55"/>
      <c r="E16" s="55"/>
      <c r="F16" s="55"/>
      <c r="G16" s="55"/>
      <c r="H16" s="55"/>
      <c r="I16" s="56"/>
      <c r="J16" s="9"/>
      <c r="K16" s="9"/>
      <c r="L16" s="9"/>
      <c r="M16" s="9"/>
      <c r="N16" s="9"/>
    </row>
    <row r="17" spans="1:13" ht="21" customHeight="1">
      <c r="A17" s="213"/>
      <c r="B17" s="213"/>
      <c r="C17" s="214"/>
      <c r="D17" s="214"/>
      <c r="E17" s="214"/>
      <c r="F17" s="214"/>
      <c r="G17" s="214"/>
      <c r="H17" s="57"/>
      <c r="I17" s="59"/>
      <c r="J17" s="9"/>
      <c r="K17" s="9"/>
      <c r="L17" s="9"/>
      <c r="M17" s="9"/>
    </row>
    <row r="18" spans="1:11" ht="22.5" customHeight="1">
      <c r="A18" s="58"/>
      <c r="B18" s="58"/>
      <c r="C18" s="58"/>
      <c r="D18" s="58"/>
      <c r="E18" s="58"/>
      <c r="F18" s="58"/>
      <c r="G18" s="58"/>
      <c r="H18" s="58"/>
      <c r="I18" s="57"/>
      <c r="J18" s="58"/>
      <c r="K18" s="58"/>
    </row>
    <row r="19" spans="2:13" ht="12.75" customHeight="1">
      <c r="B19"/>
      <c r="C19"/>
      <c r="D19"/>
      <c r="E19"/>
      <c r="F19"/>
      <c r="G19"/>
      <c r="H19"/>
      <c r="I19" s="58"/>
      <c r="J19"/>
      <c r="K19"/>
      <c r="L19"/>
      <c r="M19"/>
    </row>
    <row r="20" ht="14.25" customHeight="1"/>
  </sheetData>
  <sheetProtection/>
  <mergeCells count="10">
    <mergeCell ref="L2:L3"/>
    <mergeCell ref="M2:M3"/>
    <mergeCell ref="J14:M15"/>
    <mergeCell ref="A17:G17"/>
    <mergeCell ref="A2:A3"/>
    <mergeCell ref="B2:B3"/>
    <mergeCell ref="C2:G2"/>
    <mergeCell ref="H2:H3"/>
    <mergeCell ref="J2:J3"/>
    <mergeCell ref="K2:K3"/>
  </mergeCells>
  <printOptions/>
  <pageMargins left="0.5905511811023623" right="0.47" top="0.7874015748031497" bottom="0.7874015748031497" header="0" footer="0"/>
  <pageSetup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10.125" style="1" customWidth="1"/>
    <col min="2" max="2" width="14.00390625" style="1" customWidth="1"/>
    <col min="3" max="5" width="15.625" style="1" customWidth="1"/>
    <col min="6" max="6" width="9.00390625" style="1" bestFit="1" customWidth="1"/>
    <col min="7" max="16384" width="9.00390625" style="1" customWidth="1"/>
  </cols>
  <sheetData>
    <row r="1" spans="1:5" ht="21" customHeight="1">
      <c r="A1" s="86" t="s">
        <v>164</v>
      </c>
      <c r="B1" s="119"/>
      <c r="C1" s="119"/>
      <c r="D1" s="119"/>
      <c r="E1" s="138" t="s">
        <v>165</v>
      </c>
    </row>
    <row r="2" spans="1:5" ht="17.25" customHeight="1">
      <c r="A2" s="204" t="s">
        <v>52</v>
      </c>
      <c r="B2" s="276"/>
      <c r="C2" s="278" t="s">
        <v>166</v>
      </c>
      <c r="D2" s="279"/>
      <c r="E2" s="280"/>
    </row>
    <row r="3" spans="1:5" ht="17.25" customHeight="1">
      <c r="A3" s="205"/>
      <c r="B3" s="277"/>
      <c r="C3" s="74" t="s">
        <v>105</v>
      </c>
      <c r="D3" s="74" t="s">
        <v>49</v>
      </c>
      <c r="E3" s="124" t="s">
        <v>168</v>
      </c>
    </row>
    <row r="4" spans="1:5" ht="21.75" customHeight="1">
      <c r="A4" s="263" t="s">
        <v>205</v>
      </c>
      <c r="B4" s="264"/>
      <c r="C4" s="163">
        <v>45</v>
      </c>
      <c r="D4" s="163">
        <v>3282</v>
      </c>
      <c r="E4" s="164">
        <v>2983</v>
      </c>
    </row>
    <row r="5" spans="1:5" ht="21.75" customHeight="1">
      <c r="A5" s="263" t="s">
        <v>169</v>
      </c>
      <c r="B5" s="281"/>
      <c r="C5" s="163">
        <v>44</v>
      </c>
      <c r="D5" s="163">
        <v>3179</v>
      </c>
      <c r="E5" s="164">
        <v>2910</v>
      </c>
    </row>
    <row r="6" spans="1:5" ht="21.75" customHeight="1">
      <c r="A6" s="263" t="s">
        <v>170</v>
      </c>
      <c r="B6" s="281"/>
      <c r="C6" s="165">
        <v>38</v>
      </c>
      <c r="D6" s="165">
        <v>2925</v>
      </c>
      <c r="E6" s="166">
        <v>2667</v>
      </c>
    </row>
    <row r="7" spans="1:5" ht="21.75" customHeight="1">
      <c r="A7" s="263" t="s">
        <v>171</v>
      </c>
      <c r="B7" s="281"/>
      <c r="C7" s="165">
        <v>34</v>
      </c>
      <c r="D7" s="165">
        <v>2664</v>
      </c>
      <c r="E7" s="166">
        <v>2463</v>
      </c>
    </row>
    <row r="8" spans="1:5" s="2" customFormat="1" ht="21.75" customHeight="1">
      <c r="A8" s="282" t="s">
        <v>25</v>
      </c>
      <c r="B8" s="283"/>
      <c r="C8" s="167">
        <v>31</v>
      </c>
      <c r="D8" s="167">
        <v>2550</v>
      </c>
      <c r="E8" s="168">
        <v>2344</v>
      </c>
    </row>
    <row r="9" spans="2:5" ht="18" customHeight="1">
      <c r="B9" s="85"/>
      <c r="C9" s="85"/>
      <c r="D9" s="85"/>
      <c r="E9" s="85" t="s">
        <v>39</v>
      </c>
    </row>
  </sheetData>
  <sheetProtection/>
  <mergeCells count="7">
    <mergeCell ref="A8:B8"/>
    <mergeCell ref="A2:B3"/>
    <mergeCell ref="C2:E2"/>
    <mergeCell ref="A4:B4"/>
    <mergeCell ref="A5:B5"/>
    <mergeCell ref="A6:B6"/>
    <mergeCell ref="A7:B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"/>
  <sheetViews>
    <sheetView showGridLines="0" view="pageBreakPreview" zoomScaleSheetLayoutView="100" zoomScalePageLayoutView="0" workbookViewId="0" topLeftCell="A1">
      <selection activeCell="Q14" sqref="Q14"/>
    </sheetView>
  </sheetViews>
  <sheetFormatPr defaultColWidth="9.00390625" defaultRowHeight="13.5"/>
  <cols>
    <col min="1" max="1" width="5.875" style="139" customWidth="1"/>
    <col min="2" max="2" width="9.00390625" style="139" bestFit="1" customWidth="1"/>
    <col min="3" max="9" width="5.00390625" style="139" customWidth="1"/>
    <col min="10" max="10" width="5.625" style="139" customWidth="1"/>
    <col min="11" max="17" width="5.00390625" style="139" customWidth="1"/>
    <col min="18" max="18" width="5.625" style="139" customWidth="1"/>
    <col min="19" max="19" width="5.875" style="139" customWidth="1"/>
    <col min="20" max="20" width="9.00390625" style="139" bestFit="1" customWidth="1"/>
    <col min="21" max="16384" width="9.00390625" style="139" customWidth="1"/>
  </cols>
  <sheetData>
    <row r="1" spans="1:19" ht="16.5" customHeight="1">
      <c r="A1" s="71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0" t="s">
        <v>174</v>
      </c>
    </row>
    <row r="2" spans="1:20" ht="18" customHeight="1">
      <c r="A2" s="284" t="s">
        <v>86</v>
      </c>
      <c r="B2" s="285"/>
      <c r="C2" s="242" t="s">
        <v>148</v>
      </c>
      <c r="D2" s="243"/>
      <c r="E2" s="290"/>
      <c r="F2" s="290"/>
      <c r="G2" s="290"/>
      <c r="H2" s="290"/>
      <c r="I2" s="290"/>
      <c r="J2" s="291"/>
      <c r="K2" s="242" t="s">
        <v>175</v>
      </c>
      <c r="L2" s="292"/>
      <c r="M2" s="292"/>
      <c r="N2" s="292"/>
      <c r="O2" s="292"/>
      <c r="P2" s="292"/>
      <c r="Q2" s="292"/>
      <c r="R2" s="293"/>
      <c r="S2" s="294" t="s">
        <v>79</v>
      </c>
      <c r="T2" s="143"/>
    </row>
    <row r="3" spans="1:20" ht="16.5" customHeight="1">
      <c r="A3" s="286"/>
      <c r="B3" s="287"/>
      <c r="C3" s="297" t="s">
        <v>131</v>
      </c>
      <c r="D3" s="298"/>
      <c r="E3" s="299" t="s">
        <v>176</v>
      </c>
      <c r="F3" s="300"/>
      <c r="G3" s="300"/>
      <c r="H3" s="300"/>
      <c r="I3" s="301"/>
      <c r="J3" s="302" t="s">
        <v>145</v>
      </c>
      <c r="K3" s="297" t="s">
        <v>131</v>
      </c>
      <c r="L3" s="298"/>
      <c r="M3" s="299" t="s">
        <v>176</v>
      </c>
      <c r="N3" s="300"/>
      <c r="O3" s="300"/>
      <c r="P3" s="300"/>
      <c r="Q3" s="301"/>
      <c r="R3" s="302" t="s">
        <v>145</v>
      </c>
      <c r="S3" s="295"/>
      <c r="T3" s="143"/>
    </row>
    <row r="4" spans="1:20" ht="17.25" customHeight="1">
      <c r="A4" s="288"/>
      <c r="B4" s="289"/>
      <c r="C4" s="123">
        <v>1</v>
      </c>
      <c r="D4" s="123">
        <v>2</v>
      </c>
      <c r="E4" s="169">
        <v>1</v>
      </c>
      <c r="F4" s="169">
        <v>2</v>
      </c>
      <c r="G4" s="169">
        <v>3</v>
      </c>
      <c r="H4" s="169">
        <v>4</v>
      </c>
      <c r="I4" s="169">
        <v>5</v>
      </c>
      <c r="J4" s="303"/>
      <c r="K4" s="123">
        <v>1</v>
      </c>
      <c r="L4" s="123">
        <v>2</v>
      </c>
      <c r="M4" s="169">
        <v>1</v>
      </c>
      <c r="N4" s="170">
        <v>2</v>
      </c>
      <c r="O4" s="170">
        <v>3</v>
      </c>
      <c r="P4" s="170">
        <v>4</v>
      </c>
      <c r="Q4" s="169">
        <v>5</v>
      </c>
      <c r="R4" s="303"/>
      <c r="S4" s="296"/>
      <c r="T4" s="143"/>
    </row>
    <row r="5" spans="1:20" ht="22.5" customHeight="1">
      <c r="A5" s="304" t="s">
        <v>206</v>
      </c>
      <c r="B5" s="305"/>
      <c r="C5" s="171">
        <v>112</v>
      </c>
      <c r="D5" s="171">
        <v>196</v>
      </c>
      <c r="E5" s="171">
        <v>261</v>
      </c>
      <c r="F5" s="171">
        <v>282</v>
      </c>
      <c r="G5" s="171">
        <v>259</v>
      </c>
      <c r="H5" s="171">
        <v>228</v>
      </c>
      <c r="I5" s="171">
        <v>173</v>
      </c>
      <c r="J5" s="171">
        <f>SUM(C5:I5)</f>
        <v>1511</v>
      </c>
      <c r="K5" s="171">
        <v>2</v>
      </c>
      <c r="L5" s="171">
        <v>4</v>
      </c>
      <c r="M5" s="171">
        <v>6</v>
      </c>
      <c r="N5" s="171">
        <v>10</v>
      </c>
      <c r="O5" s="171">
        <v>2</v>
      </c>
      <c r="P5" s="171">
        <v>3</v>
      </c>
      <c r="Q5" s="171">
        <v>4</v>
      </c>
      <c r="R5" s="171">
        <f>SUM(K5:Q5)</f>
        <v>31</v>
      </c>
      <c r="S5" s="172">
        <f>J5+R5</f>
        <v>1542</v>
      </c>
      <c r="T5" s="143"/>
    </row>
    <row r="6" spans="1:20" ht="22.5" customHeight="1">
      <c r="A6" s="304" t="s">
        <v>177</v>
      </c>
      <c r="B6" s="305"/>
      <c r="C6" s="171">
        <v>133</v>
      </c>
      <c r="D6" s="171">
        <v>186</v>
      </c>
      <c r="E6" s="171">
        <v>266</v>
      </c>
      <c r="F6" s="171">
        <v>288</v>
      </c>
      <c r="G6" s="171">
        <v>243</v>
      </c>
      <c r="H6" s="171">
        <v>210</v>
      </c>
      <c r="I6" s="171">
        <v>169</v>
      </c>
      <c r="J6" s="171">
        <f>SUM(C6:I6)</f>
        <v>1495</v>
      </c>
      <c r="K6" s="171">
        <v>4</v>
      </c>
      <c r="L6" s="171">
        <v>4</v>
      </c>
      <c r="M6" s="171">
        <v>6</v>
      </c>
      <c r="N6" s="171">
        <v>7</v>
      </c>
      <c r="O6" s="171">
        <v>3</v>
      </c>
      <c r="P6" s="171">
        <v>2</v>
      </c>
      <c r="Q6" s="171">
        <v>5</v>
      </c>
      <c r="R6" s="171">
        <f>SUM(K6:Q6)</f>
        <v>31</v>
      </c>
      <c r="S6" s="172">
        <f>J6+R6</f>
        <v>1526</v>
      </c>
      <c r="T6" s="143"/>
    </row>
    <row r="7" spans="1:20" ht="22.5" customHeight="1">
      <c r="A7" s="304" t="s">
        <v>169</v>
      </c>
      <c r="B7" s="305"/>
      <c r="C7" s="171">
        <v>137</v>
      </c>
      <c r="D7" s="171">
        <v>199</v>
      </c>
      <c r="E7" s="171">
        <v>302</v>
      </c>
      <c r="F7" s="171">
        <v>266</v>
      </c>
      <c r="G7" s="171">
        <v>225</v>
      </c>
      <c r="H7" s="173">
        <v>208</v>
      </c>
      <c r="I7" s="173">
        <v>168</v>
      </c>
      <c r="J7" s="171">
        <f>SUM(C7:I7)</f>
        <v>1505</v>
      </c>
      <c r="K7" s="171">
        <v>5</v>
      </c>
      <c r="L7" s="171">
        <v>6</v>
      </c>
      <c r="M7" s="171">
        <v>6</v>
      </c>
      <c r="N7" s="171">
        <v>3</v>
      </c>
      <c r="O7" s="171">
        <v>3</v>
      </c>
      <c r="P7" s="171">
        <v>2</v>
      </c>
      <c r="Q7" s="171">
        <v>4</v>
      </c>
      <c r="R7" s="173">
        <f>SUM(K7:Q7)</f>
        <v>29</v>
      </c>
      <c r="S7" s="172">
        <f>J7+R7</f>
        <v>1534</v>
      </c>
      <c r="T7" s="143"/>
    </row>
    <row r="8" spans="1:20" s="140" customFormat="1" ht="22.5" customHeight="1">
      <c r="A8" s="304" t="s">
        <v>114</v>
      </c>
      <c r="B8" s="305"/>
      <c r="C8" s="174">
        <v>143</v>
      </c>
      <c r="D8" s="174">
        <v>190</v>
      </c>
      <c r="E8" s="174">
        <v>307</v>
      </c>
      <c r="F8" s="175">
        <v>261</v>
      </c>
      <c r="G8" s="174">
        <v>212</v>
      </c>
      <c r="H8" s="174">
        <v>210</v>
      </c>
      <c r="I8" s="174">
        <v>169</v>
      </c>
      <c r="J8" s="174">
        <f>SUM(C8:I8)</f>
        <v>1492</v>
      </c>
      <c r="K8" s="174">
        <v>4</v>
      </c>
      <c r="L8" s="174">
        <v>7</v>
      </c>
      <c r="M8" s="174">
        <v>4</v>
      </c>
      <c r="N8" s="174">
        <v>2</v>
      </c>
      <c r="O8" s="174">
        <v>4</v>
      </c>
      <c r="P8" s="174">
        <v>2</v>
      </c>
      <c r="Q8" s="174">
        <v>1</v>
      </c>
      <c r="R8" s="175">
        <f>SUM(K8:Q8)</f>
        <v>24</v>
      </c>
      <c r="S8" s="176">
        <f>J8+R8</f>
        <v>1516</v>
      </c>
      <c r="T8" s="146"/>
    </row>
    <row r="9" spans="1:20" s="140" customFormat="1" ht="22.5" customHeight="1">
      <c r="A9" s="306" t="s">
        <v>115</v>
      </c>
      <c r="B9" s="307"/>
      <c r="C9" s="177">
        <v>112</v>
      </c>
      <c r="D9" s="178">
        <v>181</v>
      </c>
      <c r="E9" s="178">
        <v>295</v>
      </c>
      <c r="F9" s="179">
        <v>261</v>
      </c>
      <c r="G9" s="178">
        <v>231</v>
      </c>
      <c r="H9" s="178">
        <v>209</v>
      </c>
      <c r="I9" s="178">
        <v>158</v>
      </c>
      <c r="J9" s="178">
        <f>SUM(C9:I9)</f>
        <v>1447</v>
      </c>
      <c r="K9" s="178">
        <v>4</v>
      </c>
      <c r="L9" s="178">
        <v>4</v>
      </c>
      <c r="M9" s="178">
        <v>4</v>
      </c>
      <c r="N9" s="178">
        <v>4</v>
      </c>
      <c r="O9" s="178">
        <v>1</v>
      </c>
      <c r="P9" s="178">
        <v>1</v>
      </c>
      <c r="Q9" s="178">
        <v>1</v>
      </c>
      <c r="R9" s="179">
        <f>SUM(K9:Q9)</f>
        <v>19</v>
      </c>
      <c r="S9" s="180">
        <f>J9+R9</f>
        <v>1466</v>
      </c>
      <c r="T9" s="146"/>
    </row>
    <row r="10" spans="2:19" ht="17.25" customHeight="1">
      <c r="B10" s="18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1" t="s">
        <v>207</v>
      </c>
    </row>
    <row r="12" ht="13.5">
      <c r="F12" s="143"/>
    </row>
  </sheetData>
  <sheetProtection/>
  <mergeCells count="15">
    <mergeCell ref="A5:B5"/>
    <mergeCell ref="A6:B6"/>
    <mergeCell ref="A7:B7"/>
    <mergeCell ref="A8:B8"/>
    <mergeCell ref="A9:B9"/>
    <mergeCell ref="A2:B4"/>
    <mergeCell ref="C2:J2"/>
    <mergeCell ref="K2:R2"/>
    <mergeCell ref="S2:S4"/>
    <mergeCell ref="C3:D3"/>
    <mergeCell ref="E3:I3"/>
    <mergeCell ref="J3:J4"/>
    <mergeCell ref="K3:L3"/>
    <mergeCell ref="M3:Q3"/>
    <mergeCell ref="R3:R4"/>
  </mergeCells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27.75390625" style="1" customWidth="1"/>
    <col min="2" max="2" width="6.375" style="1" customWidth="1"/>
    <col min="3" max="3" width="6.875" style="1" customWidth="1"/>
    <col min="4" max="4" width="6.375" style="1" customWidth="1"/>
    <col min="5" max="5" width="6.875" style="1" customWidth="1"/>
    <col min="6" max="6" width="6.375" style="1" customWidth="1"/>
    <col min="7" max="7" width="6.875" style="1" customWidth="1"/>
    <col min="8" max="8" width="6.375" style="2" customWidth="1"/>
    <col min="9" max="9" width="6.875" style="2" customWidth="1"/>
    <col min="10" max="10" width="6.375" style="2" customWidth="1"/>
    <col min="11" max="11" width="6.875" style="2" customWidth="1"/>
    <col min="12" max="12" width="9.00390625" style="1" bestFit="1" customWidth="1"/>
    <col min="13" max="16384" width="9.00390625" style="1" customWidth="1"/>
  </cols>
  <sheetData>
    <row r="1" spans="1:11" ht="19.5" customHeight="1">
      <c r="A1" s="182" t="s">
        <v>178</v>
      </c>
      <c r="B1" s="183"/>
      <c r="C1" s="60"/>
      <c r="D1" s="183"/>
      <c r="E1" s="60"/>
      <c r="F1" s="183"/>
      <c r="G1" s="60"/>
      <c r="H1" s="184"/>
      <c r="I1" s="122"/>
      <c r="J1" s="184"/>
      <c r="K1" s="122" t="s">
        <v>179</v>
      </c>
    </row>
    <row r="2" spans="1:11" s="2" customFormat="1" ht="18" customHeight="1">
      <c r="A2" s="308" t="s">
        <v>167</v>
      </c>
      <c r="B2" s="278" t="s">
        <v>208</v>
      </c>
      <c r="C2" s="310"/>
      <c r="D2" s="278" t="s">
        <v>161</v>
      </c>
      <c r="E2" s="310"/>
      <c r="F2" s="311" t="s">
        <v>162</v>
      </c>
      <c r="G2" s="311"/>
      <c r="H2" s="278" t="s">
        <v>57</v>
      </c>
      <c r="I2" s="311"/>
      <c r="J2" s="278" t="s">
        <v>7</v>
      </c>
      <c r="K2" s="312"/>
    </row>
    <row r="3" spans="1:11" s="2" customFormat="1" ht="18" customHeight="1">
      <c r="A3" s="309"/>
      <c r="B3" s="185" t="s">
        <v>182</v>
      </c>
      <c r="C3" s="90" t="s">
        <v>183</v>
      </c>
      <c r="D3" s="185" t="s">
        <v>182</v>
      </c>
      <c r="E3" s="186" t="s">
        <v>183</v>
      </c>
      <c r="F3" s="185" t="s">
        <v>182</v>
      </c>
      <c r="G3" s="89" t="s">
        <v>183</v>
      </c>
      <c r="H3" s="187" t="s">
        <v>182</v>
      </c>
      <c r="I3" s="89" t="s">
        <v>183</v>
      </c>
      <c r="J3" s="187" t="s">
        <v>182</v>
      </c>
      <c r="K3" s="188" t="s">
        <v>183</v>
      </c>
    </row>
    <row r="4" spans="1:11" s="2" customFormat="1" ht="19.5" customHeight="1">
      <c r="A4" s="189" t="s">
        <v>185</v>
      </c>
      <c r="B4" s="190">
        <v>11</v>
      </c>
      <c r="C4" s="191" t="s">
        <v>33</v>
      </c>
      <c r="D4" s="190">
        <v>10</v>
      </c>
      <c r="E4" s="191" t="s">
        <v>33</v>
      </c>
      <c r="F4" s="190">
        <v>8</v>
      </c>
      <c r="G4" s="192" t="s">
        <v>33</v>
      </c>
      <c r="H4" s="190">
        <v>8</v>
      </c>
      <c r="I4" s="192" t="s">
        <v>33</v>
      </c>
      <c r="J4" s="190">
        <v>6</v>
      </c>
      <c r="K4" s="193" t="s">
        <v>33</v>
      </c>
    </row>
    <row r="5" spans="1:11" s="2" customFormat="1" ht="19.5" customHeight="1">
      <c r="A5" s="194" t="s">
        <v>151</v>
      </c>
      <c r="B5" s="195">
        <v>6</v>
      </c>
      <c r="C5" s="195" t="s">
        <v>33</v>
      </c>
      <c r="D5" s="195">
        <v>6</v>
      </c>
      <c r="E5" s="195" t="s">
        <v>33</v>
      </c>
      <c r="F5" s="195">
        <v>5</v>
      </c>
      <c r="G5" s="196" t="s">
        <v>33</v>
      </c>
      <c r="H5" s="195">
        <v>6</v>
      </c>
      <c r="I5" s="196" t="s">
        <v>33</v>
      </c>
      <c r="J5" s="195">
        <v>5</v>
      </c>
      <c r="K5" s="36" t="s">
        <v>33</v>
      </c>
    </row>
    <row r="6" spans="1:11" s="2" customFormat="1" ht="19.5" customHeight="1">
      <c r="A6" s="194" t="s">
        <v>66</v>
      </c>
      <c r="B6" s="93">
        <v>2</v>
      </c>
      <c r="C6" s="195" t="s">
        <v>33</v>
      </c>
      <c r="D6" s="93">
        <v>1</v>
      </c>
      <c r="E6" s="195" t="s">
        <v>33</v>
      </c>
      <c r="F6" s="195">
        <v>1</v>
      </c>
      <c r="G6" s="196" t="s">
        <v>33</v>
      </c>
      <c r="H6" s="195">
        <v>1</v>
      </c>
      <c r="I6" s="196" t="s">
        <v>33</v>
      </c>
      <c r="J6" s="195">
        <v>1</v>
      </c>
      <c r="K6" s="36" t="s">
        <v>33</v>
      </c>
    </row>
    <row r="7" spans="1:11" s="2" customFormat="1" ht="19.5" customHeight="1">
      <c r="A7" s="194" t="s">
        <v>186</v>
      </c>
      <c r="B7" s="93">
        <v>12</v>
      </c>
      <c r="C7" s="93">
        <v>259</v>
      </c>
      <c r="D7" s="93">
        <v>12</v>
      </c>
      <c r="E7" s="93">
        <v>259</v>
      </c>
      <c r="F7" s="195">
        <v>13</v>
      </c>
      <c r="G7" s="197">
        <v>261</v>
      </c>
      <c r="H7" s="195">
        <v>13</v>
      </c>
      <c r="I7" s="197">
        <v>271</v>
      </c>
      <c r="J7" s="195">
        <v>12</v>
      </c>
      <c r="K7" s="94">
        <v>251</v>
      </c>
    </row>
    <row r="8" spans="1:11" s="2" customFormat="1" ht="19.5" customHeight="1">
      <c r="A8" s="194" t="s">
        <v>90</v>
      </c>
      <c r="B8" s="93">
        <v>4</v>
      </c>
      <c r="C8" s="93">
        <v>36</v>
      </c>
      <c r="D8" s="93">
        <v>4</v>
      </c>
      <c r="E8" s="93">
        <v>36</v>
      </c>
      <c r="F8" s="195">
        <v>4</v>
      </c>
      <c r="G8" s="197">
        <v>45</v>
      </c>
      <c r="H8" s="195">
        <v>4</v>
      </c>
      <c r="I8" s="197">
        <v>45</v>
      </c>
      <c r="J8" s="195">
        <v>3</v>
      </c>
      <c r="K8" s="94">
        <v>38</v>
      </c>
    </row>
    <row r="9" spans="1:11" s="2" customFormat="1" ht="19.5" customHeight="1">
      <c r="A9" s="194" t="s">
        <v>187</v>
      </c>
      <c r="B9" s="93">
        <v>2</v>
      </c>
      <c r="C9" s="195" t="s">
        <v>33</v>
      </c>
      <c r="D9" s="93">
        <v>2</v>
      </c>
      <c r="E9" s="195" t="s">
        <v>33</v>
      </c>
      <c r="F9" s="195">
        <v>2</v>
      </c>
      <c r="G9" s="196" t="s">
        <v>33</v>
      </c>
      <c r="H9" s="195">
        <v>2</v>
      </c>
      <c r="I9" s="196" t="s">
        <v>33</v>
      </c>
      <c r="J9" s="195">
        <v>2</v>
      </c>
      <c r="K9" s="36" t="s">
        <v>33</v>
      </c>
    </row>
    <row r="10" spans="1:11" s="2" customFormat="1" ht="19.5" customHeight="1">
      <c r="A10" s="194" t="s">
        <v>188</v>
      </c>
      <c r="B10" s="93">
        <v>8</v>
      </c>
      <c r="C10" s="195" t="s">
        <v>33</v>
      </c>
      <c r="D10" s="93">
        <v>7</v>
      </c>
      <c r="E10" s="195" t="s">
        <v>33</v>
      </c>
      <c r="F10" s="195">
        <v>6</v>
      </c>
      <c r="G10" s="196" t="s">
        <v>33</v>
      </c>
      <c r="H10" s="195">
        <v>6</v>
      </c>
      <c r="I10" s="196" t="s">
        <v>33</v>
      </c>
      <c r="J10" s="195">
        <v>7</v>
      </c>
      <c r="K10" s="36" t="s">
        <v>33</v>
      </c>
    </row>
    <row r="11" spans="1:11" s="2" customFormat="1" ht="19.5" customHeight="1">
      <c r="A11" s="194" t="s">
        <v>184</v>
      </c>
      <c r="B11" s="93">
        <v>3</v>
      </c>
      <c r="C11" s="93">
        <v>70</v>
      </c>
      <c r="D11" s="93">
        <v>3</v>
      </c>
      <c r="E11" s="93">
        <v>70</v>
      </c>
      <c r="F11" s="195">
        <v>5</v>
      </c>
      <c r="G11" s="197">
        <v>96</v>
      </c>
      <c r="H11" s="195">
        <v>5</v>
      </c>
      <c r="I11" s="197">
        <v>96</v>
      </c>
      <c r="J11" s="195">
        <v>5</v>
      </c>
      <c r="K11" s="94">
        <v>96</v>
      </c>
    </row>
    <row r="12" spans="1:11" s="2" customFormat="1" ht="19.5" customHeight="1">
      <c r="A12" s="194" t="s">
        <v>189</v>
      </c>
      <c r="B12" s="93">
        <v>14</v>
      </c>
      <c r="C12" s="195" t="s">
        <v>33</v>
      </c>
      <c r="D12" s="93">
        <v>13</v>
      </c>
      <c r="E12" s="195" t="s">
        <v>33</v>
      </c>
      <c r="F12" s="195">
        <v>13</v>
      </c>
      <c r="G12" s="196" t="s">
        <v>33</v>
      </c>
      <c r="H12" s="195">
        <v>13</v>
      </c>
      <c r="I12" s="196" t="s">
        <v>33</v>
      </c>
      <c r="J12" s="195">
        <v>13</v>
      </c>
      <c r="K12" s="36" t="s">
        <v>33</v>
      </c>
    </row>
    <row r="13" spans="1:11" s="2" customFormat="1" ht="19.5" customHeight="1">
      <c r="A13" s="194" t="s">
        <v>190</v>
      </c>
      <c r="B13" s="93">
        <v>5</v>
      </c>
      <c r="C13" s="93">
        <v>45</v>
      </c>
      <c r="D13" s="93">
        <v>5</v>
      </c>
      <c r="E13" s="93">
        <v>45</v>
      </c>
      <c r="F13" s="195">
        <v>5</v>
      </c>
      <c r="G13" s="197">
        <v>45</v>
      </c>
      <c r="H13" s="195">
        <v>5</v>
      </c>
      <c r="I13" s="197">
        <v>45</v>
      </c>
      <c r="J13" s="195">
        <v>5</v>
      </c>
      <c r="K13" s="94">
        <v>45</v>
      </c>
    </row>
    <row r="14" spans="1:11" s="2" customFormat="1" ht="19.5" customHeight="1">
      <c r="A14" s="194" t="s">
        <v>104</v>
      </c>
      <c r="B14" s="93">
        <v>3</v>
      </c>
      <c r="C14" s="93">
        <v>23</v>
      </c>
      <c r="D14" s="93">
        <v>3</v>
      </c>
      <c r="E14" s="93">
        <v>23</v>
      </c>
      <c r="F14" s="195">
        <v>1</v>
      </c>
      <c r="G14" s="197">
        <v>3</v>
      </c>
      <c r="H14" s="195">
        <v>1</v>
      </c>
      <c r="I14" s="197">
        <v>3</v>
      </c>
      <c r="J14" s="195">
        <v>1</v>
      </c>
      <c r="K14" s="94">
        <v>3</v>
      </c>
    </row>
    <row r="15" spans="1:11" s="2" customFormat="1" ht="19.5" customHeight="1">
      <c r="A15" s="194" t="s">
        <v>108</v>
      </c>
      <c r="B15" s="195" t="s">
        <v>33</v>
      </c>
      <c r="C15" s="195" t="s">
        <v>33</v>
      </c>
      <c r="D15" s="195" t="s">
        <v>33</v>
      </c>
      <c r="E15" s="195" t="s">
        <v>33</v>
      </c>
      <c r="F15" s="195" t="s">
        <v>33</v>
      </c>
      <c r="G15" s="196" t="s">
        <v>33</v>
      </c>
      <c r="H15" s="195" t="s">
        <v>33</v>
      </c>
      <c r="I15" s="196" t="s">
        <v>33</v>
      </c>
      <c r="J15" s="195" t="s">
        <v>33</v>
      </c>
      <c r="K15" s="36" t="s">
        <v>33</v>
      </c>
    </row>
    <row r="16" spans="1:11" s="2" customFormat="1" ht="19.5" customHeight="1">
      <c r="A16" s="194" t="s">
        <v>181</v>
      </c>
      <c r="B16" s="195" t="s">
        <v>33</v>
      </c>
      <c r="C16" s="195" t="s">
        <v>33</v>
      </c>
      <c r="D16" s="195" t="s">
        <v>33</v>
      </c>
      <c r="E16" s="195" t="s">
        <v>33</v>
      </c>
      <c r="F16" s="195">
        <v>1</v>
      </c>
      <c r="G16" s="196" t="s">
        <v>33</v>
      </c>
      <c r="H16" s="195" t="s">
        <v>33</v>
      </c>
      <c r="I16" s="196" t="s">
        <v>33</v>
      </c>
      <c r="J16" s="195" t="s">
        <v>33</v>
      </c>
      <c r="K16" s="36" t="s">
        <v>33</v>
      </c>
    </row>
    <row r="17" spans="1:11" s="2" customFormat="1" ht="19.5" customHeight="1">
      <c r="A17" s="194" t="s">
        <v>191</v>
      </c>
      <c r="B17" s="93">
        <v>3</v>
      </c>
      <c r="C17" s="93">
        <v>196</v>
      </c>
      <c r="D17" s="93">
        <v>3</v>
      </c>
      <c r="E17" s="93">
        <v>196</v>
      </c>
      <c r="F17" s="195">
        <v>3</v>
      </c>
      <c r="G17" s="197">
        <v>208</v>
      </c>
      <c r="H17" s="195">
        <v>3</v>
      </c>
      <c r="I17" s="197">
        <v>208</v>
      </c>
      <c r="J17" s="195">
        <v>3</v>
      </c>
      <c r="K17" s="94">
        <v>208</v>
      </c>
    </row>
    <row r="18" spans="1:11" s="2" customFormat="1" ht="19.5" customHeight="1">
      <c r="A18" s="194" t="s">
        <v>43</v>
      </c>
      <c r="B18" s="93">
        <v>1</v>
      </c>
      <c r="C18" s="93">
        <v>90</v>
      </c>
      <c r="D18" s="93">
        <v>1</v>
      </c>
      <c r="E18" s="93">
        <v>90</v>
      </c>
      <c r="F18" s="195">
        <v>1</v>
      </c>
      <c r="G18" s="197">
        <v>90</v>
      </c>
      <c r="H18" s="195">
        <v>1</v>
      </c>
      <c r="I18" s="197">
        <v>90</v>
      </c>
      <c r="J18" s="195">
        <v>1</v>
      </c>
      <c r="K18" s="94">
        <v>90</v>
      </c>
    </row>
    <row r="19" spans="1:11" s="2" customFormat="1" ht="19.5" customHeight="1">
      <c r="A19" s="194" t="s">
        <v>192</v>
      </c>
      <c r="B19" s="93">
        <v>1</v>
      </c>
      <c r="C19" s="195">
        <v>6</v>
      </c>
      <c r="D19" s="93">
        <v>1</v>
      </c>
      <c r="E19" s="195">
        <v>6</v>
      </c>
      <c r="F19" s="195">
        <v>1</v>
      </c>
      <c r="G19" s="196">
        <v>6</v>
      </c>
      <c r="H19" s="195">
        <v>1</v>
      </c>
      <c r="I19" s="196">
        <v>6</v>
      </c>
      <c r="J19" s="195">
        <v>1</v>
      </c>
      <c r="K19" s="36">
        <v>6</v>
      </c>
    </row>
    <row r="20" spans="1:11" s="2" customFormat="1" ht="19.5" customHeight="1">
      <c r="A20" s="194" t="s">
        <v>102</v>
      </c>
      <c r="B20" s="93">
        <v>1</v>
      </c>
      <c r="C20" s="195">
        <v>25</v>
      </c>
      <c r="D20" s="93">
        <v>1</v>
      </c>
      <c r="E20" s="195">
        <v>25</v>
      </c>
      <c r="F20" s="195">
        <v>2</v>
      </c>
      <c r="G20" s="196">
        <v>54</v>
      </c>
      <c r="H20" s="195">
        <v>2</v>
      </c>
      <c r="I20" s="196">
        <v>54</v>
      </c>
      <c r="J20" s="195">
        <v>2</v>
      </c>
      <c r="K20" s="36">
        <v>54</v>
      </c>
    </row>
    <row r="21" spans="1:11" s="2" customFormat="1" ht="19.5" customHeight="1">
      <c r="A21" s="194" t="s">
        <v>193</v>
      </c>
      <c r="B21" s="195">
        <v>35</v>
      </c>
      <c r="C21" s="195" t="s">
        <v>33</v>
      </c>
      <c r="D21" s="195">
        <v>35</v>
      </c>
      <c r="E21" s="195" t="s">
        <v>33</v>
      </c>
      <c r="F21" s="195">
        <v>29</v>
      </c>
      <c r="G21" s="196" t="s">
        <v>33</v>
      </c>
      <c r="H21" s="40">
        <v>27</v>
      </c>
      <c r="I21" s="196" t="s">
        <v>33</v>
      </c>
      <c r="J21" s="40">
        <v>29</v>
      </c>
      <c r="K21" s="36" t="s">
        <v>33</v>
      </c>
    </row>
    <row r="22" spans="1:11" s="2" customFormat="1" ht="21" customHeight="1">
      <c r="A22" s="198" t="s">
        <v>194</v>
      </c>
      <c r="B22" s="97">
        <v>72</v>
      </c>
      <c r="C22" s="199" t="s">
        <v>33</v>
      </c>
      <c r="D22" s="97">
        <v>70</v>
      </c>
      <c r="E22" s="199" t="s">
        <v>33</v>
      </c>
      <c r="F22" s="97">
        <v>71</v>
      </c>
      <c r="G22" s="68" t="s">
        <v>33</v>
      </c>
      <c r="H22" s="97">
        <v>69</v>
      </c>
      <c r="I22" s="68" t="s">
        <v>33</v>
      </c>
      <c r="J22" s="97">
        <v>68</v>
      </c>
      <c r="K22" s="45" t="s">
        <v>33</v>
      </c>
    </row>
    <row r="23" spans="2:11" s="2" customFormat="1" ht="21" customHeight="1">
      <c r="B23" s="200"/>
      <c r="C23" s="200"/>
      <c r="D23" s="200"/>
      <c r="E23" s="200"/>
      <c r="F23" s="200"/>
      <c r="G23" s="52"/>
      <c r="H23" s="200"/>
      <c r="I23" s="52" t="s">
        <v>173</v>
      </c>
      <c r="J23" s="200"/>
      <c r="K23" s="52" t="s">
        <v>173</v>
      </c>
    </row>
    <row r="24" ht="13.5">
      <c r="A24" s="201" t="s">
        <v>180</v>
      </c>
    </row>
    <row r="25" spans="1:11" ht="13.5">
      <c r="A25" s="202" t="s">
        <v>195</v>
      </c>
      <c r="B25" s="202"/>
      <c r="C25" s="202"/>
      <c r="D25" s="202"/>
      <c r="E25" s="202"/>
      <c r="F25" s="202"/>
      <c r="G25" s="202"/>
      <c r="H25" s="203"/>
      <c r="I25" s="203"/>
      <c r="J25" s="203"/>
      <c r="K25" s="203"/>
    </row>
  </sheetData>
  <sheetProtection/>
  <mergeCells count="6">
    <mergeCell ref="A2:A3"/>
    <mergeCell ref="B2:C2"/>
    <mergeCell ref="D2:E2"/>
    <mergeCell ref="F2:G2"/>
    <mergeCell ref="H2:I2"/>
    <mergeCell ref="J2:K2"/>
  </mergeCells>
  <printOptions/>
  <pageMargins left="0.7874015748031497" right="0.3937007874015748" top="0.7874015748031497" bottom="0.787401574803149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2" width="13.625" style="1" customWidth="1"/>
    <col min="3" max="3" width="6.625" style="1" customWidth="1"/>
    <col min="4" max="4" width="19.625" style="1" customWidth="1"/>
    <col min="5" max="5" width="9.00390625" style="1" bestFit="1" customWidth="1"/>
    <col min="6" max="16384" width="9.00390625" style="1" customWidth="1"/>
  </cols>
  <sheetData>
    <row r="1" spans="1:4" ht="16.5" customHeight="1">
      <c r="A1" s="3" t="s">
        <v>32</v>
      </c>
      <c r="B1" s="5"/>
      <c r="C1" s="5"/>
      <c r="D1" s="60" t="s">
        <v>59</v>
      </c>
    </row>
    <row r="2" spans="1:5" ht="25.5" customHeight="1">
      <c r="A2" s="204" t="s">
        <v>30</v>
      </c>
      <c r="B2" s="208" t="s">
        <v>3</v>
      </c>
      <c r="C2" s="215"/>
      <c r="D2" s="216"/>
      <c r="E2" s="9"/>
    </row>
    <row r="3" spans="1:5" ht="25.5" customHeight="1">
      <c r="A3" s="205"/>
      <c r="B3" s="217" t="s">
        <v>61</v>
      </c>
      <c r="C3" s="218"/>
      <c r="D3" s="61" t="s">
        <v>62</v>
      </c>
      <c r="E3" s="9"/>
    </row>
    <row r="4" spans="1:4" ht="15.75" customHeight="1">
      <c r="A4" s="62" t="s">
        <v>196</v>
      </c>
      <c r="B4" s="63">
        <v>112</v>
      </c>
      <c r="C4" s="64"/>
      <c r="D4" s="65">
        <v>9</v>
      </c>
    </row>
    <row r="5" spans="1:4" ht="15.75" customHeight="1">
      <c r="A5" s="62" t="s">
        <v>197</v>
      </c>
      <c r="B5" s="63">
        <v>100</v>
      </c>
      <c r="C5" s="64"/>
      <c r="D5" s="66">
        <v>9</v>
      </c>
    </row>
    <row r="6" spans="1:4" ht="15.75" customHeight="1">
      <c r="A6" s="62" t="s">
        <v>67</v>
      </c>
      <c r="B6" s="63">
        <v>80</v>
      </c>
      <c r="C6" s="64"/>
      <c r="D6" s="66">
        <v>8</v>
      </c>
    </row>
    <row r="7" spans="1:4" ht="15.75" customHeight="1">
      <c r="A7" s="62" t="s">
        <v>69</v>
      </c>
      <c r="B7" s="63">
        <v>62</v>
      </c>
      <c r="C7" s="64"/>
      <c r="D7" s="66">
        <v>7</v>
      </c>
    </row>
    <row r="8" spans="1:4" s="2" customFormat="1" ht="15.75" customHeight="1">
      <c r="A8" s="67" t="s">
        <v>70</v>
      </c>
      <c r="B8" s="68">
        <v>63</v>
      </c>
      <c r="C8" s="69"/>
      <c r="D8" s="70">
        <v>6</v>
      </c>
    </row>
    <row r="9" spans="1:4" ht="13.5">
      <c r="A9" s="9"/>
      <c r="B9" s="59"/>
      <c r="C9" s="59"/>
      <c r="D9" s="59" t="s">
        <v>42</v>
      </c>
    </row>
  </sheetData>
  <sheetProtection/>
  <mergeCells count="3">
    <mergeCell ref="A2:A3"/>
    <mergeCell ref="B2:D2"/>
    <mergeCell ref="B3:C3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5.625" style="1" customWidth="1"/>
    <col min="2" max="2" width="10.75390625" style="1" customWidth="1"/>
    <col min="3" max="3" width="6.50390625" style="1" customWidth="1"/>
    <col min="4" max="4" width="5.125" style="1" customWidth="1"/>
    <col min="5" max="5" width="8.00390625" style="1" customWidth="1"/>
    <col min="6" max="6" width="7.875" style="1" customWidth="1"/>
    <col min="7" max="7" width="6.25390625" style="1" customWidth="1"/>
    <col min="8" max="8" width="7.25390625" style="1" customWidth="1"/>
    <col min="9" max="9" width="5.625" style="1" customWidth="1"/>
    <col min="10" max="10" width="5.50390625" style="1" customWidth="1"/>
    <col min="11" max="13" width="5.75390625" style="1" customWidth="1"/>
    <col min="14" max="14" width="5.50390625" style="1" customWidth="1"/>
    <col min="15" max="15" width="9.00390625" style="1" bestFit="1" customWidth="1"/>
    <col min="16" max="16384" width="9.00390625" style="1" customWidth="1"/>
  </cols>
  <sheetData>
    <row r="1" spans="1:14" ht="16.5" customHeight="1">
      <c r="A1" s="71" t="s">
        <v>56</v>
      </c>
      <c r="B1" s="72"/>
      <c r="C1" s="72"/>
      <c r="D1" s="72"/>
      <c r="E1" s="72"/>
      <c r="F1" s="9"/>
      <c r="G1" s="9"/>
      <c r="H1" s="9"/>
      <c r="I1" s="9"/>
      <c r="J1" s="9"/>
      <c r="K1" s="9"/>
      <c r="L1" s="9"/>
      <c r="M1" s="59"/>
      <c r="N1" s="73" t="s">
        <v>68</v>
      </c>
    </row>
    <row r="2" spans="1:15" ht="21" customHeight="1">
      <c r="A2" s="204" t="s">
        <v>52</v>
      </c>
      <c r="B2" s="219"/>
      <c r="C2" s="221" t="s">
        <v>18</v>
      </c>
      <c r="D2" s="208" t="s">
        <v>71</v>
      </c>
      <c r="E2" s="209"/>
      <c r="F2" s="209"/>
      <c r="G2" s="209"/>
      <c r="H2" s="209"/>
      <c r="I2" s="208" t="s">
        <v>64</v>
      </c>
      <c r="J2" s="209"/>
      <c r="K2" s="209"/>
      <c r="L2" s="209"/>
      <c r="M2" s="209"/>
      <c r="N2" s="223"/>
      <c r="O2" s="9"/>
    </row>
    <row r="3" spans="1:15" ht="30" customHeight="1">
      <c r="A3" s="205"/>
      <c r="B3" s="220"/>
      <c r="C3" s="222"/>
      <c r="D3" s="10" t="s">
        <v>73</v>
      </c>
      <c r="E3" s="74" t="s">
        <v>74</v>
      </c>
      <c r="F3" s="74" t="s">
        <v>75</v>
      </c>
      <c r="G3" s="10" t="s">
        <v>65</v>
      </c>
      <c r="H3" s="74" t="s">
        <v>28</v>
      </c>
      <c r="I3" s="10" t="s">
        <v>63</v>
      </c>
      <c r="J3" s="75" t="s">
        <v>21</v>
      </c>
      <c r="K3" s="10" t="s">
        <v>76</v>
      </c>
      <c r="L3" s="10" t="s">
        <v>54</v>
      </c>
      <c r="M3" s="10" t="s">
        <v>77</v>
      </c>
      <c r="N3" s="61" t="s">
        <v>78</v>
      </c>
      <c r="O3" s="9"/>
    </row>
    <row r="4" spans="1:15" ht="19.5" customHeight="1">
      <c r="A4" s="224" t="s">
        <v>198</v>
      </c>
      <c r="B4" s="225"/>
      <c r="C4" s="76">
        <v>1359</v>
      </c>
      <c r="D4" s="77">
        <v>71</v>
      </c>
      <c r="E4" s="77">
        <v>152</v>
      </c>
      <c r="F4" s="77">
        <v>14</v>
      </c>
      <c r="G4" s="77">
        <v>813</v>
      </c>
      <c r="H4" s="77">
        <v>309</v>
      </c>
      <c r="I4" s="77">
        <v>238</v>
      </c>
      <c r="J4" s="77">
        <v>192</v>
      </c>
      <c r="K4" s="77">
        <v>308</v>
      </c>
      <c r="L4" s="77">
        <v>388</v>
      </c>
      <c r="M4" s="77">
        <v>117</v>
      </c>
      <c r="N4" s="78">
        <v>116</v>
      </c>
      <c r="O4" s="9"/>
    </row>
    <row r="5" spans="1:15" ht="19.5" customHeight="1">
      <c r="A5" s="224" t="s">
        <v>51</v>
      </c>
      <c r="B5" s="226"/>
      <c r="C5" s="79">
        <v>1325</v>
      </c>
      <c r="D5" s="80">
        <v>73</v>
      </c>
      <c r="E5" s="80">
        <v>148</v>
      </c>
      <c r="F5" s="80">
        <v>14</v>
      </c>
      <c r="G5" s="80">
        <v>790</v>
      </c>
      <c r="H5" s="80">
        <v>300</v>
      </c>
      <c r="I5" s="80">
        <v>235</v>
      </c>
      <c r="J5" s="80">
        <v>186</v>
      </c>
      <c r="K5" s="80">
        <v>292</v>
      </c>
      <c r="L5" s="80">
        <v>382</v>
      </c>
      <c r="M5" s="80">
        <v>117</v>
      </c>
      <c r="N5" s="81">
        <v>113</v>
      </c>
      <c r="O5" s="9"/>
    </row>
    <row r="6" spans="1:15" ht="19.5" customHeight="1">
      <c r="A6" s="224" t="s">
        <v>80</v>
      </c>
      <c r="B6" s="226"/>
      <c r="C6" s="76">
        <v>1323</v>
      </c>
      <c r="D6" s="77">
        <v>70</v>
      </c>
      <c r="E6" s="77">
        <v>156</v>
      </c>
      <c r="F6" s="77">
        <v>12</v>
      </c>
      <c r="G6" s="77">
        <v>778</v>
      </c>
      <c r="H6" s="77">
        <v>307</v>
      </c>
      <c r="I6" s="77">
        <v>246</v>
      </c>
      <c r="J6" s="77">
        <v>190</v>
      </c>
      <c r="K6" s="77">
        <v>281</v>
      </c>
      <c r="L6" s="77">
        <v>377</v>
      </c>
      <c r="M6" s="77">
        <v>117</v>
      </c>
      <c r="N6" s="78">
        <v>112</v>
      </c>
      <c r="O6" s="9"/>
    </row>
    <row r="7" spans="1:15" ht="19.5" customHeight="1">
      <c r="A7" s="224" t="s">
        <v>81</v>
      </c>
      <c r="B7" s="226"/>
      <c r="C7" s="79">
        <v>1287</v>
      </c>
      <c r="D7" s="80">
        <v>67</v>
      </c>
      <c r="E7" s="80">
        <v>143</v>
      </c>
      <c r="F7" s="80">
        <v>14</v>
      </c>
      <c r="G7" s="80">
        <v>751</v>
      </c>
      <c r="H7" s="80">
        <v>312</v>
      </c>
      <c r="I7" s="80">
        <v>245</v>
      </c>
      <c r="J7" s="80">
        <v>174</v>
      </c>
      <c r="K7" s="80">
        <v>282</v>
      </c>
      <c r="L7" s="80">
        <v>367</v>
      </c>
      <c r="M7" s="80">
        <v>112</v>
      </c>
      <c r="N7" s="81">
        <v>107</v>
      </c>
      <c r="O7" s="9"/>
    </row>
    <row r="8" spans="1:15" s="2" customFormat="1" ht="19.5" customHeight="1">
      <c r="A8" s="227" t="s">
        <v>82</v>
      </c>
      <c r="B8" s="228"/>
      <c r="C8" s="82">
        <v>1240</v>
      </c>
      <c r="D8" s="83">
        <v>66</v>
      </c>
      <c r="E8" s="83">
        <v>133</v>
      </c>
      <c r="F8" s="83">
        <v>14</v>
      </c>
      <c r="G8" s="83">
        <v>714</v>
      </c>
      <c r="H8" s="83">
        <v>313</v>
      </c>
      <c r="I8" s="83">
        <v>313</v>
      </c>
      <c r="J8" s="83">
        <v>141</v>
      </c>
      <c r="K8" s="83">
        <v>247</v>
      </c>
      <c r="L8" s="83">
        <v>340</v>
      </c>
      <c r="M8" s="83">
        <v>104</v>
      </c>
      <c r="N8" s="84">
        <v>95</v>
      </c>
      <c r="O8" s="37"/>
    </row>
    <row r="9" spans="1:14" ht="17.25" customHeight="1">
      <c r="A9" s="2"/>
      <c r="B9" s="5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 t="s">
        <v>84</v>
      </c>
    </row>
    <row r="10" ht="13.5">
      <c r="F10" s="9"/>
    </row>
  </sheetData>
  <sheetProtection/>
  <mergeCells count="9">
    <mergeCell ref="A6:B6"/>
    <mergeCell ref="A7:B7"/>
    <mergeCell ref="A8:B8"/>
    <mergeCell ref="A2:B3"/>
    <mergeCell ref="C2:C3"/>
    <mergeCell ref="D2:H2"/>
    <mergeCell ref="I2:N2"/>
    <mergeCell ref="A4:B4"/>
    <mergeCell ref="A5:B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7" sqref="J17"/>
    </sheetView>
  </sheetViews>
  <sheetFormatPr defaultColWidth="9.00390625" defaultRowHeight="13.5"/>
  <cols>
    <col min="1" max="8" width="10.875" style="1" customWidth="1"/>
    <col min="9" max="11" width="5.625" style="1" customWidth="1"/>
    <col min="12" max="12" width="9.00390625" style="1" bestFit="1" customWidth="1"/>
    <col min="13" max="16384" width="9.00390625" style="1" customWidth="1"/>
  </cols>
  <sheetData>
    <row r="1" spans="1:9" ht="16.5" customHeight="1">
      <c r="A1" s="86" t="s">
        <v>199</v>
      </c>
      <c r="B1" s="72"/>
      <c r="C1" s="72"/>
      <c r="D1" s="72"/>
      <c r="E1" s="72"/>
      <c r="F1" s="9"/>
      <c r="G1" s="9"/>
      <c r="H1" s="52" t="s">
        <v>85</v>
      </c>
      <c r="I1" s="9"/>
    </row>
    <row r="2" spans="1:9" s="2" customFormat="1" ht="17.25" customHeight="1">
      <c r="A2" s="229" t="s">
        <v>86</v>
      </c>
      <c r="B2" s="230"/>
      <c r="C2" s="229" t="s">
        <v>87</v>
      </c>
      <c r="D2" s="233" t="s">
        <v>88</v>
      </c>
      <c r="E2" s="234"/>
      <c r="F2" s="234"/>
      <c r="G2" s="234"/>
      <c r="H2" s="235"/>
      <c r="I2" s="87"/>
    </row>
    <row r="3" spans="1:9" s="2" customFormat="1" ht="21.75" customHeight="1">
      <c r="A3" s="231"/>
      <c r="B3" s="232"/>
      <c r="C3" s="231"/>
      <c r="D3" s="88" t="s">
        <v>14</v>
      </c>
      <c r="E3" s="89" t="s">
        <v>89</v>
      </c>
      <c r="F3" s="89" t="s">
        <v>91</v>
      </c>
      <c r="G3" s="90" t="s">
        <v>92</v>
      </c>
      <c r="H3" s="91" t="s">
        <v>93</v>
      </c>
      <c r="I3" s="87"/>
    </row>
    <row r="4" spans="1:9" s="2" customFormat="1" ht="21" customHeight="1">
      <c r="A4" s="236" t="s">
        <v>83</v>
      </c>
      <c r="B4" s="237"/>
      <c r="C4" s="92">
        <v>85</v>
      </c>
      <c r="D4" s="93">
        <v>63</v>
      </c>
      <c r="E4" s="93">
        <v>47</v>
      </c>
      <c r="F4" s="93">
        <v>4</v>
      </c>
      <c r="G4" s="93">
        <v>14</v>
      </c>
      <c r="H4" s="94">
        <v>71</v>
      </c>
      <c r="I4" s="37"/>
    </row>
    <row r="5" spans="1:9" s="2" customFormat="1" ht="21" customHeight="1">
      <c r="A5" s="236" t="s">
        <v>94</v>
      </c>
      <c r="B5" s="237"/>
      <c r="C5" s="92">
        <v>97</v>
      </c>
      <c r="D5" s="93">
        <v>73</v>
      </c>
      <c r="E5" s="93">
        <v>58</v>
      </c>
      <c r="F5" s="93">
        <v>5</v>
      </c>
      <c r="G5" s="93">
        <v>14</v>
      </c>
      <c r="H5" s="94">
        <v>91</v>
      </c>
      <c r="I5" s="37"/>
    </row>
    <row r="6" spans="1:9" s="2" customFormat="1" ht="21" customHeight="1">
      <c r="A6" s="236" t="s">
        <v>72</v>
      </c>
      <c r="B6" s="237"/>
      <c r="C6" s="92">
        <v>93</v>
      </c>
      <c r="D6" s="93">
        <v>68</v>
      </c>
      <c r="E6" s="93">
        <v>56</v>
      </c>
      <c r="F6" s="93">
        <v>4</v>
      </c>
      <c r="G6" s="93">
        <v>12</v>
      </c>
      <c r="H6" s="94">
        <v>85</v>
      </c>
      <c r="I6" s="37"/>
    </row>
    <row r="7" spans="1:9" s="2" customFormat="1" ht="21" customHeight="1">
      <c r="A7" s="238" t="s">
        <v>95</v>
      </c>
      <c r="B7" s="239"/>
      <c r="C7" s="92">
        <v>95</v>
      </c>
      <c r="D7" s="93">
        <v>84</v>
      </c>
      <c r="E7" s="93">
        <v>57</v>
      </c>
      <c r="F7" s="93">
        <v>4</v>
      </c>
      <c r="G7" s="93">
        <v>13</v>
      </c>
      <c r="H7" s="94">
        <v>94</v>
      </c>
      <c r="I7" s="37"/>
    </row>
    <row r="8" spans="1:11" s="2" customFormat="1" ht="21" customHeight="1">
      <c r="A8" s="240" t="s">
        <v>97</v>
      </c>
      <c r="B8" s="241"/>
      <c r="C8" s="96">
        <v>92</v>
      </c>
      <c r="D8" s="97">
        <v>83</v>
      </c>
      <c r="E8" s="97">
        <v>55</v>
      </c>
      <c r="F8" s="97">
        <v>3</v>
      </c>
      <c r="G8" s="97">
        <v>13</v>
      </c>
      <c r="H8" s="98">
        <v>90</v>
      </c>
      <c r="I8" s="37"/>
      <c r="J8" s="37"/>
      <c r="K8" s="37"/>
    </row>
    <row r="9" spans="1:10" ht="17.25" customHeight="1">
      <c r="A9" s="99"/>
      <c r="B9" s="100"/>
      <c r="C9" s="101"/>
      <c r="D9" s="101"/>
      <c r="E9" s="101"/>
      <c r="F9" s="101"/>
      <c r="G9" s="102"/>
      <c r="H9" s="51" t="s">
        <v>98</v>
      </c>
      <c r="I9" s="59"/>
      <c r="J9" s="59"/>
    </row>
  </sheetData>
  <sheetProtection/>
  <mergeCells count="8">
    <mergeCell ref="A7:B7"/>
    <mergeCell ref="A8:B8"/>
    <mergeCell ref="A2:B3"/>
    <mergeCell ref="C2:C3"/>
    <mergeCell ref="D2:H2"/>
    <mergeCell ref="A4:B4"/>
    <mergeCell ref="A5:B5"/>
    <mergeCell ref="A6:B6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18" sqref="I18"/>
    </sheetView>
  </sheetViews>
  <sheetFormatPr defaultColWidth="9.00390625" defaultRowHeight="13.5"/>
  <cols>
    <col min="1" max="1" width="10.875" style="1" customWidth="1"/>
    <col min="2" max="2" width="11.375" style="1" customWidth="1"/>
    <col min="3" max="3" width="9.625" style="1" customWidth="1"/>
    <col min="4" max="4" width="9.75390625" style="1" customWidth="1"/>
    <col min="5" max="9" width="9.625" style="1" customWidth="1"/>
    <col min="10" max="10" width="9.00390625" style="1" bestFit="1" customWidth="1"/>
    <col min="11" max="16384" width="9.00390625" style="1" customWidth="1"/>
  </cols>
  <sheetData>
    <row r="1" spans="1:9" ht="16.5" customHeight="1">
      <c r="A1" s="71" t="s">
        <v>99</v>
      </c>
      <c r="C1" s="5"/>
      <c r="D1" s="5"/>
      <c r="E1" s="5"/>
      <c r="F1" s="5"/>
      <c r="G1" s="5"/>
      <c r="H1" s="5"/>
      <c r="I1" s="60" t="s">
        <v>101</v>
      </c>
    </row>
    <row r="2" spans="1:10" ht="30" customHeight="1">
      <c r="A2" s="103" t="s">
        <v>86</v>
      </c>
      <c r="B2" s="7" t="s">
        <v>103</v>
      </c>
      <c r="C2" s="7" t="s">
        <v>106</v>
      </c>
      <c r="D2" s="7" t="s">
        <v>107</v>
      </c>
      <c r="E2" s="7" t="s">
        <v>1</v>
      </c>
      <c r="F2" s="7" t="s">
        <v>58</v>
      </c>
      <c r="G2" s="7" t="s">
        <v>34</v>
      </c>
      <c r="H2" s="7" t="s">
        <v>109</v>
      </c>
      <c r="I2" s="104" t="s">
        <v>111</v>
      </c>
      <c r="J2" s="9"/>
    </row>
    <row r="3" spans="1:10" ht="30" customHeight="1">
      <c r="A3" s="105" t="s">
        <v>23</v>
      </c>
      <c r="B3" s="106">
        <v>152067</v>
      </c>
      <c r="C3" s="106">
        <v>43329</v>
      </c>
      <c r="D3" s="106">
        <v>12370</v>
      </c>
      <c r="E3" s="106">
        <v>1641</v>
      </c>
      <c r="F3" s="106">
        <v>8064</v>
      </c>
      <c r="G3" s="106">
        <v>84199</v>
      </c>
      <c r="H3" s="106">
        <v>1638</v>
      </c>
      <c r="I3" s="107">
        <v>826</v>
      </c>
      <c r="J3" s="9"/>
    </row>
    <row r="4" spans="1:10" ht="30" customHeight="1">
      <c r="A4" s="108" t="s">
        <v>112</v>
      </c>
      <c r="B4" s="106">
        <v>171922</v>
      </c>
      <c r="C4" s="106">
        <v>45373</v>
      </c>
      <c r="D4" s="106">
        <v>13238</v>
      </c>
      <c r="E4" s="106">
        <v>1353</v>
      </c>
      <c r="F4" s="106">
        <v>8084</v>
      </c>
      <c r="G4" s="106">
        <v>101184</v>
      </c>
      <c r="H4" s="106">
        <v>1845</v>
      </c>
      <c r="I4" s="107">
        <v>845</v>
      </c>
      <c r="J4" s="9"/>
    </row>
    <row r="5" spans="1:10" ht="30" customHeight="1">
      <c r="A5" s="108" t="s">
        <v>113</v>
      </c>
      <c r="B5" s="106">
        <v>177068</v>
      </c>
      <c r="C5" s="106">
        <v>43728</v>
      </c>
      <c r="D5" s="106">
        <v>14035</v>
      </c>
      <c r="E5" s="106">
        <v>1215</v>
      </c>
      <c r="F5" s="106">
        <v>6896</v>
      </c>
      <c r="G5" s="106">
        <v>108369</v>
      </c>
      <c r="H5" s="106">
        <v>1954</v>
      </c>
      <c r="I5" s="107">
        <v>871</v>
      </c>
      <c r="J5" s="109"/>
    </row>
    <row r="6" spans="1:10" s="2" customFormat="1" ht="30" customHeight="1">
      <c r="A6" s="110" t="s">
        <v>114</v>
      </c>
      <c r="B6" s="111">
        <v>185274</v>
      </c>
      <c r="C6" s="111">
        <v>44652</v>
      </c>
      <c r="D6" s="111">
        <v>15030</v>
      </c>
      <c r="E6" s="111">
        <v>1015</v>
      </c>
      <c r="F6" s="111">
        <v>4259</v>
      </c>
      <c r="G6" s="111">
        <v>117365</v>
      </c>
      <c r="H6" s="111">
        <v>2420</v>
      </c>
      <c r="I6" s="112">
        <v>533</v>
      </c>
      <c r="J6" s="113"/>
    </row>
    <row r="7" spans="1:10" s="2" customFormat="1" ht="30" customHeight="1">
      <c r="A7" s="114" t="s">
        <v>115</v>
      </c>
      <c r="B7" s="115">
        <v>208512</v>
      </c>
      <c r="C7" s="115">
        <v>45518</v>
      </c>
      <c r="D7" s="115">
        <v>15233</v>
      </c>
      <c r="E7" s="115">
        <v>748</v>
      </c>
      <c r="F7" s="115">
        <v>6677</v>
      </c>
      <c r="G7" s="115">
        <v>137628</v>
      </c>
      <c r="H7" s="115">
        <v>2003</v>
      </c>
      <c r="I7" s="116">
        <v>704</v>
      </c>
      <c r="J7" s="113"/>
    </row>
    <row r="8" spans="2:9" ht="17.25" customHeight="1">
      <c r="B8" s="85"/>
      <c r="C8" s="85"/>
      <c r="D8" s="85"/>
      <c r="E8" s="59"/>
      <c r="F8" s="85"/>
      <c r="G8" s="85"/>
      <c r="H8" s="85"/>
      <c r="I8" s="85" t="s">
        <v>116</v>
      </c>
    </row>
    <row r="9" spans="1:9" ht="18" customHeight="1">
      <c r="A9" s="117"/>
      <c r="B9" s="118"/>
      <c r="C9" s="118"/>
      <c r="D9" s="118"/>
      <c r="E9" s="118"/>
      <c r="F9" s="118"/>
      <c r="G9" s="118"/>
      <c r="H9" s="118"/>
      <c r="I9" s="118"/>
    </row>
    <row r="10" ht="13.5">
      <c r="A10" s="9"/>
    </row>
  </sheetData>
  <sheetProtection/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6.00390625" style="1" customWidth="1"/>
    <col min="2" max="2" width="8.375" style="1" customWidth="1"/>
    <col min="3" max="14" width="7.50390625" style="1" customWidth="1"/>
    <col min="15" max="15" width="9.00390625" style="1" bestFit="1" customWidth="1"/>
    <col min="16" max="16384" width="9.00390625" style="1" customWidth="1"/>
  </cols>
  <sheetData>
    <row r="1" spans="1:12" ht="17.25" customHeight="1">
      <c r="A1" s="3" t="s">
        <v>118</v>
      </c>
      <c r="B1" s="119"/>
      <c r="C1" s="119"/>
      <c r="D1" s="119"/>
      <c r="E1" s="119"/>
      <c r="F1" s="119"/>
      <c r="G1" s="120"/>
      <c r="H1" s="120"/>
      <c r="I1" s="120"/>
      <c r="J1" s="120"/>
      <c r="K1" s="120"/>
      <c r="L1" s="120"/>
    </row>
    <row r="2" spans="1:14" ht="15" customHeight="1">
      <c r="A2" s="3"/>
      <c r="B2" s="5"/>
      <c r="C2" s="5"/>
      <c r="D2" s="5"/>
      <c r="E2" s="5"/>
      <c r="F2" s="5"/>
      <c r="G2" s="5"/>
      <c r="H2" s="5"/>
      <c r="I2" s="5"/>
      <c r="J2" s="121"/>
      <c r="K2" s="5"/>
      <c r="M2" s="9"/>
      <c r="N2" s="122" t="s">
        <v>200</v>
      </c>
    </row>
    <row r="3" spans="1:14" ht="22.5" customHeight="1">
      <c r="A3" s="313" t="s">
        <v>120</v>
      </c>
      <c r="B3" s="314"/>
      <c r="C3" s="242" t="s">
        <v>4</v>
      </c>
      <c r="D3" s="243"/>
      <c r="E3" s="243"/>
      <c r="F3" s="244"/>
      <c r="G3" s="242" t="s">
        <v>121</v>
      </c>
      <c r="H3" s="243"/>
      <c r="I3" s="243"/>
      <c r="J3" s="244"/>
      <c r="K3" s="245" t="s">
        <v>122</v>
      </c>
      <c r="L3" s="246"/>
      <c r="M3" s="245" t="s">
        <v>123</v>
      </c>
      <c r="N3" s="249"/>
    </row>
    <row r="4" spans="1:14" ht="22.5" customHeight="1">
      <c r="A4" s="315"/>
      <c r="B4" s="316"/>
      <c r="C4" s="251" t="s">
        <v>124</v>
      </c>
      <c r="D4" s="252"/>
      <c r="E4" s="251" t="s">
        <v>125</v>
      </c>
      <c r="F4" s="252"/>
      <c r="G4" s="251" t="s">
        <v>126</v>
      </c>
      <c r="H4" s="252"/>
      <c r="I4" s="251" t="s">
        <v>127</v>
      </c>
      <c r="J4" s="252"/>
      <c r="K4" s="247"/>
      <c r="L4" s="248"/>
      <c r="M4" s="247"/>
      <c r="N4" s="250"/>
    </row>
    <row r="5" spans="1:14" ht="22.5" customHeight="1">
      <c r="A5" s="317"/>
      <c r="B5" s="318"/>
      <c r="C5" s="123" t="s">
        <v>128</v>
      </c>
      <c r="D5" s="123" t="s">
        <v>129</v>
      </c>
      <c r="E5" s="123" t="s">
        <v>128</v>
      </c>
      <c r="F5" s="123" t="s">
        <v>129</v>
      </c>
      <c r="G5" s="123" t="s">
        <v>128</v>
      </c>
      <c r="H5" s="123" t="s">
        <v>129</v>
      </c>
      <c r="I5" s="123" t="s">
        <v>128</v>
      </c>
      <c r="J5" s="123" t="s">
        <v>129</v>
      </c>
      <c r="K5" s="123" t="s">
        <v>128</v>
      </c>
      <c r="L5" s="74" t="s">
        <v>129</v>
      </c>
      <c r="M5" s="123" t="s">
        <v>128</v>
      </c>
      <c r="N5" s="124" t="s">
        <v>129</v>
      </c>
    </row>
    <row r="6" spans="1:14" ht="22.5" customHeight="1">
      <c r="A6" s="253" t="s">
        <v>117</v>
      </c>
      <c r="B6" s="254"/>
      <c r="C6" s="125">
        <v>497</v>
      </c>
      <c r="D6" s="125">
        <v>553</v>
      </c>
      <c r="E6" s="125">
        <v>114</v>
      </c>
      <c r="F6" s="125">
        <v>126</v>
      </c>
      <c r="G6" s="125">
        <v>1306</v>
      </c>
      <c r="H6" s="125">
        <v>2072</v>
      </c>
      <c r="I6" s="126">
        <v>282</v>
      </c>
      <c r="J6" s="125">
        <v>325</v>
      </c>
      <c r="K6" s="125">
        <v>745</v>
      </c>
      <c r="L6" s="125">
        <v>823</v>
      </c>
      <c r="M6" s="125">
        <v>44</v>
      </c>
      <c r="N6" s="127">
        <v>82</v>
      </c>
    </row>
    <row r="7" spans="1:14" ht="22.5" customHeight="1">
      <c r="A7" s="253" t="s">
        <v>113</v>
      </c>
      <c r="B7" s="255"/>
      <c r="C7" s="128">
        <v>501</v>
      </c>
      <c r="D7" s="128">
        <v>548</v>
      </c>
      <c r="E7" s="128">
        <v>107</v>
      </c>
      <c r="F7" s="128">
        <v>121</v>
      </c>
      <c r="G7" s="128">
        <v>1257</v>
      </c>
      <c r="H7" s="128">
        <v>2021</v>
      </c>
      <c r="I7" s="128">
        <v>290</v>
      </c>
      <c r="J7" s="128">
        <v>330</v>
      </c>
      <c r="K7" s="128">
        <v>733</v>
      </c>
      <c r="L7" s="128">
        <v>807</v>
      </c>
      <c r="M7" s="128">
        <v>50</v>
      </c>
      <c r="N7" s="129">
        <v>89</v>
      </c>
    </row>
    <row r="8" spans="1:14" ht="22.5" customHeight="1">
      <c r="A8" s="253" t="s">
        <v>114</v>
      </c>
      <c r="B8" s="255"/>
      <c r="C8" s="125">
        <v>443</v>
      </c>
      <c r="D8" s="125">
        <v>499</v>
      </c>
      <c r="E8" s="125">
        <v>93</v>
      </c>
      <c r="F8" s="125">
        <v>101</v>
      </c>
      <c r="G8" s="125">
        <v>1241</v>
      </c>
      <c r="H8" s="125">
        <v>2028</v>
      </c>
      <c r="I8" s="125">
        <v>300</v>
      </c>
      <c r="J8" s="125">
        <v>332</v>
      </c>
      <c r="K8" s="125">
        <v>697</v>
      </c>
      <c r="L8" s="125">
        <v>791</v>
      </c>
      <c r="M8" s="125">
        <v>59</v>
      </c>
      <c r="N8" s="127">
        <v>92</v>
      </c>
    </row>
    <row r="9" spans="1:14" ht="22.5" customHeight="1">
      <c r="A9" s="253" t="s">
        <v>115</v>
      </c>
      <c r="B9" s="255"/>
      <c r="C9" s="125">
        <v>437</v>
      </c>
      <c r="D9" s="125">
        <v>477</v>
      </c>
      <c r="E9" s="125">
        <v>84</v>
      </c>
      <c r="F9" s="125">
        <v>93</v>
      </c>
      <c r="G9" s="125">
        <v>1191</v>
      </c>
      <c r="H9" s="125">
        <v>1967</v>
      </c>
      <c r="I9" s="125">
        <v>293</v>
      </c>
      <c r="J9" s="125">
        <v>321</v>
      </c>
      <c r="K9" s="125">
        <v>703</v>
      </c>
      <c r="L9" s="125">
        <v>766</v>
      </c>
      <c r="M9" s="125">
        <v>59</v>
      </c>
      <c r="N9" s="127">
        <v>94</v>
      </c>
    </row>
    <row r="10" spans="1:14" s="2" customFormat="1" ht="22.5" customHeight="1">
      <c r="A10" s="256" t="s">
        <v>97</v>
      </c>
      <c r="B10" s="257"/>
      <c r="C10" s="130">
        <v>438</v>
      </c>
      <c r="D10" s="130">
        <v>474</v>
      </c>
      <c r="E10" s="130">
        <v>83</v>
      </c>
      <c r="F10" s="130">
        <v>88</v>
      </c>
      <c r="G10" s="130">
        <v>1181</v>
      </c>
      <c r="H10" s="130">
        <v>1964</v>
      </c>
      <c r="I10" s="130">
        <v>294</v>
      </c>
      <c r="J10" s="130">
        <v>328</v>
      </c>
      <c r="K10" s="130">
        <v>664</v>
      </c>
      <c r="L10" s="130">
        <v>727</v>
      </c>
      <c r="M10" s="130">
        <v>65</v>
      </c>
      <c r="N10" s="131">
        <v>110</v>
      </c>
    </row>
    <row r="11" spans="2:14" ht="17.2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M11" s="9"/>
      <c r="N11" s="59" t="s">
        <v>60</v>
      </c>
    </row>
    <row r="12" spans="1:13" s="259" customFormat="1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259" customFormat="1" ht="18" customHeight="1">
      <c r="A13" s="258" t="s">
        <v>130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</row>
  </sheetData>
  <sheetProtection/>
  <mergeCells count="16">
    <mergeCell ref="A13:IV13"/>
    <mergeCell ref="A6:B6"/>
    <mergeCell ref="A7:B7"/>
    <mergeCell ref="A8:B8"/>
    <mergeCell ref="A9:B9"/>
    <mergeCell ref="A10:B10"/>
    <mergeCell ref="A12:IV12"/>
    <mergeCell ref="A3:B5"/>
    <mergeCell ref="C3:F3"/>
    <mergeCell ref="G3:J3"/>
    <mergeCell ref="K3:L4"/>
    <mergeCell ref="M3:N4"/>
    <mergeCell ref="C4:D4"/>
    <mergeCell ref="E4:F4"/>
    <mergeCell ref="G4:H4"/>
    <mergeCell ref="I4:J4"/>
  </mergeCells>
  <printOptions/>
  <pageMargins left="0.7874015748031497" right="0.5905511811023623" top="0.7874015748031497" bottom="0.7874015748031497" header="0" footer="0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15.25390625" style="1" customWidth="1"/>
    <col min="2" max="6" width="12.625" style="1" customWidth="1"/>
    <col min="7" max="7" width="9.00390625" style="1" bestFit="1" customWidth="1"/>
    <col min="8" max="16384" width="9.00390625" style="1" customWidth="1"/>
  </cols>
  <sheetData>
    <row r="1" spans="1:6" ht="16.5" customHeight="1">
      <c r="A1" s="71" t="s">
        <v>132</v>
      </c>
      <c r="B1" s="5"/>
      <c r="C1" s="5"/>
      <c r="D1" s="5"/>
      <c r="E1" s="5"/>
      <c r="F1" s="60" t="s">
        <v>133</v>
      </c>
    </row>
    <row r="2" spans="1:7" ht="31.5" customHeight="1">
      <c r="A2" s="103" t="s">
        <v>134</v>
      </c>
      <c r="B2" s="132" t="s">
        <v>135</v>
      </c>
      <c r="C2" s="7" t="s">
        <v>136</v>
      </c>
      <c r="D2" s="7" t="s">
        <v>137</v>
      </c>
      <c r="E2" s="7" t="s">
        <v>111</v>
      </c>
      <c r="F2" s="104" t="s">
        <v>47</v>
      </c>
      <c r="G2" s="9"/>
    </row>
    <row r="3" spans="1:7" ht="29.25" customHeight="1">
      <c r="A3" s="133" t="s">
        <v>201</v>
      </c>
      <c r="B3" s="134">
        <v>3</v>
      </c>
      <c r="C3" s="134">
        <v>7</v>
      </c>
      <c r="D3" s="134">
        <v>108</v>
      </c>
      <c r="E3" s="134">
        <v>14</v>
      </c>
      <c r="F3" s="135">
        <v>132</v>
      </c>
      <c r="G3" s="9"/>
    </row>
    <row r="4" spans="1:7" ht="29.25" customHeight="1">
      <c r="A4" s="133" t="s">
        <v>138</v>
      </c>
      <c r="B4" s="134">
        <v>1</v>
      </c>
      <c r="C4" s="134">
        <v>5</v>
      </c>
      <c r="D4" s="134">
        <v>99</v>
      </c>
      <c r="E4" s="134">
        <v>14</v>
      </c>
      <c r="F4" s="135">
        <v>119</v>
      </c>
      <c r="G4" s="9"/>
    </row>
    <row r="5" spans="1:7" ht="29.25" customHeight="1">
      <c r="A5" s="133" t="s">
        <v>96</v>
      </c>
      <c r="B5" s="136">
        <v>1</v>
      </c>
      <c r="C5" s="136">
        <v>2</v>
      </c>
      <c r="D5" s="136">
        <v>88</v>
      </c>
      <c r="E5" s="136">
        <v>11</v>
      </c>
      <c r="F5" s="135">
        <v>102</v>
      </c>
      <c r="G5" s="9"/>
    </row>
    <row r="6" spans="1:7" s="2" customFormat="1" ht="29.25" customHeight="1">
      <c r="A6" s="95" t="s">
        <v>139</v>
      </c>
      <c r="B6" s="93">
        <v>0</v>
      </c>
      <c r="C6" s="93">
        <v>5</v>
      </c>
      <c r="D6" s="93">
        <v>77</v>
      </c>
      <c r="E6" s="93">
        <v>19</v>
      </c>
      <c r="F6" s="94">
        <v>101</v>
      </c>
      <c r="G6" s="37"/>
    </row>
    <row r="7" spans="1:7" s="2" customFormat="1" ht="29.25" customHeight="1">
      <c r="A7" s="137" t="s">
        <v>100</v>
      </c>
      <c r="B7" s="97">
        <v>1</v>
      </c>
      <c r="C7" s="97">
        <v>3</v>
      </c>
      <c r="D7" s="97">
        <v>89</v>
      </c>
      <c r="E7" s="97">
        <v>13</v>
      </c>
      <c r="F7" s="98">
        <f>SUM(B7:E7)</f>
        <v>106</v>
      </c>
      <c r="G7" s="37"/>
    </row>
    <row r="8" spans="1:6" ht="18" customHeight="1">
      <c r="A8" s="117"/>
      <c r="B8" s="118"/>
      <c r="C8" s="118"/>
      <c r="D8" s="118"/>
      <c r="E8" s="118"/>
      <c r="F8" s="138" t="s">
        <v>140</v>
      </c>
    </row>
  </sheetData>
  <sheetProtection/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1.625" style="1" customWidth="1"/>
    <col min="2" max="2" width="13.625" style="1" customWidth="1"/>
    <col min="3" max="3" width="14.625" style="1" customWidth="1"/>
    <col min="4" max="6" width="13.625" style="1" customWidth="1"/>
    <col min="7" max="7" width="9.00390625" style="1" bestFit="1" customWidth="1"/>
    <col min="8" max="16384" width="9.00390625" style="1" customWidth="1"/>
  </cols>
  <sheetData>
    <row r="1" spans="1:6" ht="15.75" customHeight="1">
      <c r="A1" s="3" t="s">
        <v>141</v>
      </c>
      <c r="B1" s="5"/>
      <c r="C1" s="5"/>
      <c r="D1" s="5"/>
      <c r="E1" s="5"/>
      <c r="F1" s="60" t="s">
        <v>142</v>
      </c>
    </row>
    <row r="2" spans="1:7" ht="30" customHeight="1">
      <c r="A2" s="204" t="s">
        <v>143</v>
      </c>
      <c r="B2" s="260"/>
      <c r="C2" s="208" t="s">
        <v>144</v>
      </c>
      <c r="D2" s="209"/>
      <c r="E2" s="209"/>
      <c r="F2" s="223"/>
      <c r="G2" s="9"/>
    </row>
    <row r="3" spans="1:7" ht="27" customHeight="1">
      <c r="A3" s="261"/>
      <c r="B3" s="262"/>
      <c r="C3" s="10" t="s">
        <v>145</v>
      </c>
      <c r="D3" s="10" t="s">
        <v>146</v>
      </c>
      <c r="E3" s="10" t="s">
        <v>147</v>
      </c>
      <c r="F3" s="61" t="s">
        <v>149</v>
      </c>
      <c r="G3" s="9"/>
    </row>
    <row r="4" spans="1:7" s="139" customFormat="1" ht="26.25" customHeight="1">
      <c r="A4" s="263" t="s">
        <v>202</v>
      </c>
      <c r="B4" s="264"/>
      <c r="C4" s="141">
        <v>5903</v>
      </c>
      <c r="D4" s="141">
        <v>3802</v>
      </c>
      <c r="E4" s="141">
        <v>53</v>
      </c>
      <c r="F4" s="142">
        <v>2048</v>
      </c>
      <c r="G4" s="143"/>
    </row>
    <row r="5" spans="1:7" s="139" customFormat="1" ht="26.25" customHeight="1">
      <c r="A5" s="263" t="s">
        <v>150</v>
      </c>
      <c r="B5" s="264"/>
      <c r="C5" s="141">
        <f>SUM(D5:F5)</f>
        <v>5616</v>
      </c>
      <c r="D5" s="141">
        <v>3595</v>
      </c>
      <c r="E5" s="141">
        <v>44</v>
      </c>
      <c r="F5" s="142">
        <v>1977</v>
      </c>
      <c r="G5" s="143"/>
    </row>
    <row r="6" spans="1:7" s="139" customFormat="1" ht="26.25" customHeight="1">
      <c r="A6" s="263" t="s">
        <v>113</v>
      </c>
      <c r="B6" s="264"/>
      <c r="C6" s="141">
        <v>5425</v>
      </c>
      <c r="D6" s="141">
        <v>3482</v>
      </c>
      <c r="E6" s="141">
        <v>42</v>
      </c>
      <c r="F6" s="142">
        <v>1901</v>
      </c>
      <c r="G6" s="143"/>
    </row>
    <row r="7" spans="1:7" s="140" customFormat="1" ht="26.25" customHeight="1">
      <c r="A7" s="265" t="s">
        <v>114</v>
      </c>
      <c r="B7" s="266"/>
      <c r="C7" s="144">
        <v>5147</v>
      </c>
      <c r="D7" s="144">
        <v>3278</v>
      </c>
      <c r="E7" s="144">
        <v>36</v>
      </c>
      <c r="F7" s="145">
        <v>1833</v>
      </c>
      <c r="G7" s="146"/>
    </row>
    <row r="8" spans="1:7" s="140" customFormat="1" ht="26.25" customHeight="1">
      <c r="A8" s="267" t="s">
        <v>115</v>
      </c>
      <c r="B8" s="268"/>
      <c r="C8" s="147">
        <v>4953</v>
      </c>
      <c r="D8" s="147">
        <v>3188</v>
      </c>
      <c r="E8" s="147">
        <v>32</v>
      </c>
      <c r="F8" s="148">
        <v>1733</v>
      </c>
      <c r="G8" s="146"/>
    </row>
    <row r="9" spans="2:6" ht="17.25" customHeight="1">
      <c r="B9" s="59"/>
      <c r="C9" s="59"/>
      <c r="D9" s="59"/>
      <c r="E9" s="59"/>
      <c r="F9" s="59" t="s">
        <v>152</v>
      </c>
    </row>
  </sheetData>
  <sheetProtection/>
  <mergeCells count="7">
    <mergeCell ref="A8:B8"/>
    <mergeCell ref="A2:B3"/>
    <mergeCell ref="C2:F2"/>
    <mergeCell ref="A4:B4"/>
    <mergeCell ref="A5:B5"/>
    <mergeCell ref="A6:B6"/>
    <mergeCell ref="A7:B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SheetLayoutView="100" zoomScalePageLayoutView="0" workbookViewId="0" topLeftCell="A1">
      <selection activeCell="I32" sqref="I32"/>
    </sheetView>
  </sheetViews>
  <sheetFormatPr defaultColWidth="9.00390625" defaultRowHeight="13.5"/>
  <cols>
    <col min="1" max="1" width="7.875" style="1" customWidth="1"/>
    <col min="2" max="2" width="11.375" style="1" customWidth="1"/>
    <col min="3" max="3" width="8.125" style="1" customWidth="1"/>
    <col min="4" max="4" width="8.625" style="1" customWidth="1"/>
    <col min="5" max="5" width="8.125" style="1" customWidth="1"/>
    <col min="6" max="6" width="8.625" style="1" customWidth="1"/>
    <col min="7" max="7" width="8.125" style="1" customWidth="1"/>
    <col min="8" max="8" width="8.625" style="1" customWidth="1"/>
    <col min="9" max="9" width="8.125" style="1" customWidth="1"/>
    <col min="10" max="10" width="8.625" style="1" customWidth="1"/>
    <col min="11" max="11" width="9.00390625" style="1" bestFit="1" customWidth="1"/>
    <col min="12" max="16384" width="9.00390625" style="1" customWidth="1"/>
  </cols>
  <sheetData>
    <row r="1" spans="1:10" s="2" customFormat="1" ht="16.5" customHeight="1">
      <c r="A1" s="86" t="s">
        <v>153</v>
      </c>
      <c r="B1" s="149"/>
      <c r="C1" s="149"/>
      <c r="D1" s="149"/>
      <c r="E1" s="149"/>
      <c r="F1" s="149"/>
      <c r="G1" s="149"/>
      <c r="H1" s="149"/>
      <c r="I1" s="149"/>
      <c r="J1" s="122" t="s">
        <v>203</v>
      </c>
    </row>
    <row r="2" spans="1:11" ht="15" customHeight="1">
      <c r="A2" s="204" t="s">
        <v>154</v>
      </c>
      <c r="B2" s="260"/>
      <c r="C2" s="208" t="s">
        <v>12</v>
      </c>
      <c r="D2" s="209"/>
      <c r="E2" s="209"/>
      <c r="F2" s="209"/>
      <c r="G2" s="206" t="s">
        <v>155</v>
      </c>
      <c r="H2" s="271"/>
      <c r="I2" s="206" t="s">
        <v>119</v>
      </c>
      <c r="J2" s="272"/>
      <c r="K2" s="9"/>
    </row>
    <row r="3" spans="1:11" ht="14.25" customHeight="1">
      <c r="A3" s="269"/>
      <c r="B3" s="270"/>
      <c r="C3" s="217" t="s">
        <v>156</v>
      </c>
      <c r="D3" s="274"/>
      <c r="E3" s="217" t="s">
        <v>157</v>
      </c>
      <c r="F3" s="274"/>
      <c r="G3" s="207"/>
      <c r="H3" s="222"/>
      <c r="I3" s="207"/>
      <c r="J3" s="273"/>
      <c r="K3" s="9"/>
    </row>
    <row r="4" spans="1:11" ht="24" customHeight="1">
      <c r="A4" s="261"/>
      <c r="B4" s="262"/>
      <c r="C4" s="74" t="s">
        <v>158</v>
      </c>
      <c r="D4" s="74" t="s">
        <v>159</v>
      </c>
      <c r="E4" s="74" t="s">
        <v>158</v>
      </c>
      <c r="F4" s="74" t="s">
        <v>159</v>
      </c>
      <c r="G4" s="123" t="s">
        <v>158</v>
      </c>
      <c r="H4" s="74" t="s">
        <v>159</v>
      </c>
      <c r="I4" s="123" t="s">
        <v>158</v>
      </c>
      <c r="J4" s="124" t="s">
        <v>159</v>
      </c>
      <c r="K4" s="9"/>
    </row>
    <row r="5" spans="1:11" ht="22.5" customHeight="1">
      <c r="A5" s="263" t="s">
        <v>204</v>
      </c>
      <c r="B5" s="264"/>
      <c r="C5" s="77">
        <v>8102</v>
      </c>
      <c r="D5" s="150">
        <v>673</v>
      </c>
      <c r="E5" s="150">
        <v>0</v>
      </c>
      <c r="F5" s="150">
        <v>0</v>
      </c>
      <c r="G5" s="150">
        <v>467</v>
      </c>
      <c r="H5" s="150">
        <v>858</v>
      </c>
      <c r="I5" s="150">
        <v>82</v>
      </c>
      <c r="J5" s="151">
        <v>748</v>
      </c>
      <c r="K5" s="9"/>
    </row>
    <row r="6" spans="1:11" ht="22.5" customHeight="1">
      <c r="A6" s="263" t="s">
        <v>160</v>
      </c>
      <c r="B6" s="264"/>
      <c r="C6" s="77">
        <v>7604</v>
      </c>
      <c r="D6" s="150">
        <v>699</v>
      </c>
      <c r="E6" s="150">
        <v>0</v>
      </c>
      <c r="F6" s="150">
        <v>0</v>
      </c>
      <c r="G6" s="150">
        <v>478</v>
      </c>
      <c r="H6" s="150">
        <v>848</v>
      </c>
      <c r="I6" s="150">
        <v>71</v>
      </c>
      <c r="J6" s="151">
        <v>774</v>
      </c>
      <c r="K6" s="9"/>
    </row>
    <row r="7" spans="1:11" ht="22.5" customHeight="1">
      <c r="A7" s="263" t="s">
        <v>161</v>
      </c>
      <c r="B7" s="264"/>
      <c r="C7" s="152">
        <v>8593</v>
      </c>
      <c r="D7" s="153">
        <v>682</v>
      </c>
      <c r="E7" s="153">
        <v>0</v>
      </c>
      <c r="F7" s="153">
        <v>0</v>
      </c>
      <c r="G7" s="153">
        <v>486</v>
      </c>
      <c r="H7" s="153">
        <v>855</v>
      </c>
      <c r="I7" s="153">
        <v>84</v>
      </c>
      <c r="J7" s="154">
        <v>758</v>
      </c>
      <c r="K7" s="9"/>
    </row>
    <row r="8" spans="1:11" s="2" customFormat="1" ht="22.5" customHeight="1">
      <c r="A8" s="265" t="s">
        <v>162</v>
      </c>
      <c r="B8" s="275"/>
      <c r="C8" s="155">
        <v>8739</v>
      </c>
      <c r="D8" s="156">
        <v>688</v>
      </c>
      <c r="E8" s="156">
        <v>0</v>
      </c>
      <c r="F8" s="156">
        <v>0</v>
      </c>
      <c r="G8" s="156">
        <v>509</v>
      </c>
      <c r="H8" s="156">
        <v>853</v>
      </c>
      <c r="I8" s="156">
        <v>74</v>
      </c>
      <c r="J8" s="157">
        <v>737</v>
      </c>
      <c r="K8" s="37"/>
    </row>
    <row r="9" spans="1:11" s="2" customFormat="1" ht="22.5" customHeight="1">
      <c r="A9" s="267" t="s">
        <v>57</v>
      </c>
      <c r="B9" s="268"/>
      <c r="C9" s="158">
        <v>8912</v>
      </c>
      <c r="D9" s="159">
        <v>690</v>
      </c>
      <c r="E9" s="159">
        <v>0</v>
      </c>
      <c r="F9" s="159">
        <v>0</v>
      </c>
      <c r="G9" s="159">
        <v>516</v>
      </c>
      <c r="H9" s="159">
        <v>852</v>
      </c>
      <c r="I9" s="159">
        <v>76</v>
      </c>
      <c r="J9" s="160">
        <v>755</v>
      </c>
      <c r="K9" s="37"/>
    </row>
    <row r="10" spans="1:10" ht="18" customHeight="1">
      <c r="A10" s="161" t="s">
        <v>163</v>
      </c>
      <c r="B10" s="162"/>
      <c r="C10" s="162"/>
      <c r="D10" s="162"/>
      <c r="E10" s="162"/>
      <c r="F10" s="162"/>
      <c r="G10" s="162"/>
      <c r="H10" s="162"/>
      <c r="I10" s="162"/>
      <c r="J10" s="59" t="s">
        <v>152</v>
      </c>
    </row>
    <row r="11" ht="17.25" customHeight="1">
      <c r="A11" s="161"/>
    </row>
  </sheetData>
  <sheetProtection/>
  <mergeCells count="11">
    <mergeCell ref="A5:B5"/>
    <mergeCell ref="A6:B6"/>
    <mergeCell ref="A7:B7"/>
    <mergeCell ref="A8:B8"/>
    <mergeCell ref="A9:B9"/>
    <mergeCell ref="A2:B4"/>
    <mergeCell ref="C2:F2"/>
    <mergeCell ref="G2:H3"/>
    <mergeCell ref="I2:J3"/>
    <mergeCell ref="C3:D3"/>
    <mergeCell ref="E3:F3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黒澤 しほ</dc:creator>
  <cp:keywords/>
  <dc:description/>
  <cp:lastModifiedBy>赤羽 美保</cp:lastModifiedBy>
  <cp:lastPrinted>2019-01-15T04:07:14Z</cp:lastPrinted>
  <dcterms:created xsi:type="dcterms:W3CDTF">2005-07-22T05:24:32Z</dcterms:created>
  <dcterms:modified xsi:type="dcterms:W3CDTF">2019-05-28T06:59:43Z</dcterms:modified>
  <cp:category/>
  <cp:version/>
  <cp:contentType/>
  <cp:contentStatus/>
</cp:coreProperties>
</file>