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3\105 財政係\104 決算\02 決算資料\10_財政状況資料集\211015〆_令和元年度財政状況資料集の追加（公会計等）の分析について\"/>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<sst xmlns="http://schemas.openxmlformats.org/spreadsheetml/2006/main" count="1124" uniqueCount="613">
  <si>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</si>
  <si>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</si>
  <si>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</si>
  <si>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</si>
  <si>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</si>
  <si>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</si>
  <si>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</si>
  <si>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</si>
  <si>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</si>
  <si>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</si>
  <si>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</si>
  <si>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</si>
  <si>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</si>
  <si>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</si>
  <si>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</si>
  <si>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</si>
  <si>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</si>
  <si>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</si>
  <si>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</si>
  <si>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</si>
  <si>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</si>
  <si>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</si>
  <si>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</si>
  <si>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</si>
  <si>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</si>
  <si>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</si>
  <si>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</si>
  <si>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</si>
  <si>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</si>
  <si>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</si>
  <si>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</si>
  <si>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</si>
  <si>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</si>
  <si>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</si>
  <si>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</si>
  <si>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</si>
  <si>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</si>
  <si>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</si>
  <si>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</si>
  <si>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</si>
  <si>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</si>
  <si>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</si>
  <si>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</si>
  <si>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</si>
  <si>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</si>
  <si>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</si>
  <si>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</si>
  <si>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</si>
  <si>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</si>
  <si>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</si>
  <si>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</si>
  <si>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</si>
  <si>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</si>
  <si>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</si>
  <si>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</si>
  <si>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</si>
  <si>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</si>
  <si>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</si>
  <si>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</si>
  <si>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</si>
  <si>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</si>
  <si>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</si>
  <si>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</si>
  <si>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</si>
  <si>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</si>
  <si>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</si>
  <si>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</si>
  <si>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</si>
  <si>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</si>
  <si>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</si>
  <si>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</si>
  <si>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</si>
  <si>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</si>
  <si>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</si>
  <si>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</si>
  <si>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</si>
  <si>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</si>
  <si>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</si>
  <si>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</si>
  <si>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</si>
  <si>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</si>
  <si>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</si>
  <si>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</si>
  <si>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</si>
  <si>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</si>
  <si>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</si>
  <si>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</si>
  <si>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</si>
  <si>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</si>
  <si>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</si>
  <si>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</si>
  <si>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</si>
  <si>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</si>
  <si>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</si>
  <si>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</si>
  <si>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</si>
  <si>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</si>
  <si>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</si>
  <si>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</si>
  <si>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</si>
  <si>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</si>
  <si>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</si>
  <si>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</si>
  <si>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</si>
  <si>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</si>
  <si>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</si>
  <si>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</si>
  <si>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</si>
  <si>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</si>
  <si>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</si>
  <si>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</si>
  <si>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</si>
  <si>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</si>
  <si>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</si>
  <si>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</si>
  <si>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</si>
  <si>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</si>
  <si>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</si>
  <si>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</si>
  <si>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</si>
  <si>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</si>
  <si>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</si>
  <si>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</si>
  <si>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</si>
  <si>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</si>
  <si>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</si>
  <si>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</si>
  <si>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</si>
  <si>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</si>
  <si>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</si>
  <si>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</si>
  <si>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</si>
  <si>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</si>
  <si>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</si>
  <si>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</si>
  <si>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</si>
  <si>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</si>
  <si>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</si>
  <si>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</si>
  <si>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</si>
  <si>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</si>
  <si>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</si>
  <si>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</si>
  <si>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</si>
  <si>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</si>
  <si>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</si>
  <si>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</si>
  <si>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</si>
  <si>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</si>
  <si>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</si>
  <si>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</si>
  <si>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</si>
  <si>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</si>
  <si>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</si>
  <si>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</si>
  <si>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</si>
  <si>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</si>
  <si>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</si>
  <si>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</si>
  <si>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</si>
  <si>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</si>
  <si>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</si>
  <si>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</si>
  <si>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</si>
  <si>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</si>
  <si>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</si>
  <si>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</si>
  <si>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</si>
  <si>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</si>
  <si>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</si>
  <si>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</si>
  <si>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</si>
  <si>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</si>
  <si>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</si>
  <si>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</si>
  <si>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</si>
  <si>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</si>
  <si>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</si>
  <si>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</si>
  <si>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</si>
  <si>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</si>
  <si>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</si>
  <si>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</si>
  <si>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</si>
  <si>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</si>
  <si>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</si>
  <si>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</si>
  <si>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</si>
  <si>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</si>
  <si>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</si>
  <si>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</si>
  <si>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</si>
  <si>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</si>
  <si>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</si>
  <si>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</si>
  <si>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</si>
  <si>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</si>
  <si>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</si>
  <si>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</si>
  <si>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</si>
  <si>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</si>
  <si>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</si>
  <si>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</si>
  <si>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</si>
  <si>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</si>
  <si>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</si>
  <si>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</si>
  <si>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</si>
  <si>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</si>
  <si>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</si>
  <si>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</si>
  <si>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</si>
  <si>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</si>
  <si>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</si>
  <si>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</si>
  <si>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</si>
  <si>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</si>
  <si>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</si>
  <si>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</si>
  <si>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</si>
  <si>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</si>
  <si>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</si>
  <si>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</si>
  <si>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</si>
  <si>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</si>
  <si>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</si>
  <si>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</si>
  <si>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</si>
  <si>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</si>
  <si>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</si>
  <si>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</si>
  <si>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</si>
  <si>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</si>
  <si>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</si>
  <si>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</si>
  <si>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</si>
  <si>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</si>
  <si>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</si>
  <si>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</si>
  <si>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</si>
  <si>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</si>
  <si>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</si>
  <si>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</si>
  <si>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</si>
  <si>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</si>
  <si>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</si>
  <si>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</si>
  <si>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</si>
  <si>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</si>
  <si>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</si>
  <si>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</si>
  <si>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</si>
  <si>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</si>
  <si>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</si>
  <si>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</si>
  <si>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</si>
  <si>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</si>
  <si>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</si>
  <si>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</si>
  <si>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</si>
  <si>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</si>
  <si>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</si>
  <si>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</si>
  <si>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</si>
  <si>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</si>
  <si>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</si>
  <si>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</si>
  <si>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</si>
  <si>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</si>
  <si>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</si>
  <si>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</si>
  <si>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</si>
  <si>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</si>
  <si>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</si>
  <si>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</si>
  <si>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</si>
  <si>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</si>
  <si>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</si>
  <si>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</si>
  <si>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</si>
  <si>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</si>
  <si>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</si>
  <si>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</si>
  <si>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</si>
  <si>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</si>
  <si>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</si>
  <si>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</si>
  <si>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</si>
  <si>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</si>
  <si>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</si>
  <si>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</si>
  <si>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</si>
  <si>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</si>
  <si>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</si>
  <si>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</si>
  <si>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</si>
  <si>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</si>
  <si>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</si>
  <si>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</si>
  <si>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</si>
  <si>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</si>
  <si>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</si>
  <si>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</si>
  <si>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</si>
  <si>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</si>
  <si>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</si>
  <si>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</si>
  <si>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</si>
  <si>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</si>
  <si>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</si>
  <si>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</si>
  <si>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</si>
  <si>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</si>
  <si>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</si>
  <si>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</si>
  <si>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</si>
  <si>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</si>
  <si>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</si>
  <si>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</si>
  <si>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</si>
  <si>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</si>
  <si>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</si>
  <si>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</si>
  <si>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</si>
  <si>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</si>
  <si>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</si>
  <si>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</si>
  <si>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</si>
  <si>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</si>
  <si>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</si>
  <si>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</si>
  <si>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</si>
  <si>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</si>
  <si>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</si>
  <si>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</si>
  <si>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</si>
  <si>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</si>
  <si>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</si>
  <si>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</si>
  <si>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</si>
  <si>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</si>
  <si>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</si>
  <si>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</si>
  <si>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</si>
  <si>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</si>
  <si>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</si>
  <si>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</si>
  <si>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</si>
  <si>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</si>
  <si>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</si>
  <si>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</si>
  <si>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</si>
  <si>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</si>
  <si>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</si>
  <si>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</si>
  <si>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</si>
  <si>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</si>
  <si>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</si>
  <si>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</si>
  <si>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</si>
  <si>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</si>
  <si>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</si>
  <si>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</si>
  <si>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</si>
  <si>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</si>
  <si>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</si>
  <si>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</si>
  <si>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</si>
  <si>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</si>
  <si>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</si>
  <si>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</si>
  <si>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</si>
  <si>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</si>
  <si>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</si>
  <si>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</si>
  <si>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</si>
  <si>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</si>
  <si>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</si>
  <si>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</si>
  <si>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</si>
  <si>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</si>
  <si>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</si>
  <si>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</si>
  <si>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</si>
  <si>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</si>
  <si>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</si>
  <si>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</si>
  <si>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</si>
  <si>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</si>
  <si>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</si>
  <si>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</si>
  <si>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</si>
  <si>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</si>
  <si>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</si>
  <si>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</si>
  <si>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</si>
  <si>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</si>
  <si>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</si>
  <si>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</si>
  <si>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</si>
  <si>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</si>
  <si>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</si>
  <si>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</si>
  <si>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</si>
  <si>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</si>
  <si>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</si>
  <si>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</si>
  <si>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</si>
  <si>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</si>
  <si>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</si>
  <si>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</si>
  <si>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</si>
  <si>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</si>
  <si>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</si>
  <si>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</si>
  <si>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</si>
  <si>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</si>
  <si>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</si>
  <si>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</si>
  <si>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</si>
  <si>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</si>
  <si>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</si>
  <si>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</si>
  <si>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</si>
  <si>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</si>
  <si>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</si>
  <si>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</si>
  <si>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</si>
  <si>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</si>
  <si>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</si>
  <si>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</si>
  <si>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</si>
  <si>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</si>
  <si>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</si>
  <si>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</si>
  <si>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</si>
  <si>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</si>
  <si>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</si>
  <si>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</si>
  <si>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</si>
  <si>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</si>
  <si>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</si>
  <si>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</si>
  <si>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</si>
  <si>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</si>
  <si>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</si>
  <si>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</si>
  <si>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</si>
  <si>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</si>
  <si>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</si>
  <si>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</si>
  <si>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</si>
  <si>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</si>
  <si>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</si>
  <si>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</si>
  <si>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</si>
  <si>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</si>
  <si>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</si>
  <si>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</si>
  <si>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</si>
  <si>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</si>
  <si>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</si>
  <si>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</si>
  <si>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</si>
  <si>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</si>
  <si>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</si>
  <si>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</si>
  <si>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</si>
  <si>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</si>
  <si>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</si>
  <si>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</si>
  <si>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</si>
  <si>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</si>
  <si>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</si>
  <si>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</si>
  <si>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</si>
  <si>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</si>
  <si>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</si>
  <si>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</si>
  <si>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</si>
  <si>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</si>
  <si>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</si>
  <si>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</si>
  <si>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</si>
  <si>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</si>
  <si>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</si>
  <si>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</si>
  <si>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</si>
  <si>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</si>
  <si>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</si>
  <si>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</si>
  <si>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</si>
  <si>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</si>
  <si>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</si>
  <si>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</si>
  <si>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</si>
  <si>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</si>
  <si>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</si>
  <si>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</si>
  <si>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</si>
  <si>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</si>
  <si>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</si>
  <si>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</si>
  <si>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</si>
  <si>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</si>
  <si>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</si>
  <si>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</si>
  <si>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</si>
  <si>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</si>
  <si>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</si>
  <si>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</si>
  <si>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</si>
  <si>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</si>
  <si>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</si>
  <si>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</si>
  <si>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</si>
  <si>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</si>
  <si>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</si>
  <si>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</si>
  <si>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</si>
  <si>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</si>
  <si>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</si>
  <si>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</si>
  <si>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</si>
  <si>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</si>
  <si>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</si>
  <si>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</si>
  <si>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</si>
  <si>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</si>
  <si>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</si>
  <si>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</si>
  <si>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</si>
  <si>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</si>
  <si>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</si>
  <si>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</si>
  <si>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</si>
  <si>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</si>
  <si>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</si>
  <si>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</si>
  <si>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</si>
  <si>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</si>
  <si>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</si>
  <si>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</si>
  <si>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</si>
  <si>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</si>
  <si>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</si>
  <si>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</si>
  <si>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</si>
  <si>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</si>
  <si>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</si>
  <si>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</si>
  <si>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</si>
  <si>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</si>
  <si>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8.47</t>
  </si>
  <si>
    <t>▲ 0.65</t>
  </si>
  <si>
    <t>東御市地域改善地区住宅改修資金等貸付事業特別会計</t>
  </si>
  <si>
    <t>▲ 0.06</t>
  </si>
  <si>
    <t>▲ 0.05</t>
  </si>
  <si>
    <t>東御市下水道事業会計</t>
  </si>
  <si>
    <t>東御市水道事業会計</t>
  </si>
  <si>
    <t>一般会計</t>
  </si>
  <si>
    <t>東御市病院事業会計</t>
  </si>
  <si>
    <t>東御市国民健康保険特別会計</t>
  </si>
  <si>
    <t>東御市介護保険特別会計</t>
  </si>
  <si>
    <t>東御市後期高齢者医療特別会計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</si>
  <si>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</si>
  <si>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</si>
  <si>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</si>
  <si>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</si>
  <si>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</si>
  <si>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</si>
  <si>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</si>
  <si>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</si>
  <si>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</si>
  <si>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</si>
  <si>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</si>
  <si>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</si>
  <si>
    <t>株式会社信州東御振興公社</t>
    <rPh sb="0" eb="12">
      <t>カブシキカイシャシンシュウトウミシンコウコウシャ</t>
    </rPh>
    <phoneticPr fontId="2"/>
  </si>
  <si>
    <t>東御市土地開発公社</t>
    <rPh sb="0" eb="3">
      <t>トウミシ</t>
    </rPh>
    <rPh sb="3" eb="5">
      <t>トチ</t>
    </rPh>
    <rPh sb="5" eb="7">
      <t>カイハツ</t>
    </rPh>
    <rPh sb="7" eb="9">
      <t>コウシャ</t>
    </rPh>
    <phoneticPr fontId="2"/>
  </si>
  <si>
    <t>公益財団法人身体教育医学研究所</t>
    <rPh sb="0" eb="2">
      <t>コウエキ</t>
    </rPh>
    <rPh sb="2" eb="6">
      <t>ザイダンホウジン</t>
    </rPh>
    <rPh sb="6" eb="8">
      <t>シンタイ</t>
    </rPh>
    <rPh sb="8" eb="10">
      <t>キョウイク</t>
    </rPh>
    <rPh sb="10" eb="12">
      <t>イガク</t>
    </rPh>
    <rPh sb="12" eb="15">
      <t>ケンキュウジョ</t>
    </rPh>
    <phoneticPr fontId="2"/>
  </si>
  <si>
    <t>一般社団法人信州とうみ観光協会</t>
    <rPh sb="0" eb="2">
      <t>イッパン</t>
    </rPh>
    <rPh sb="2" eb="6">
      <t>シャダンホウジン</t>
    </rPh>
    <rPh sb="6" eb="8">
      <t>シンシュウ</t>
    </rPh>
    <rPh sb="11" eb="13">
      <t>カンコウ</t>
    </rPh>
    <rPh sb="13" eb="15">
      <t>キョウカイ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</si>
  <si>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</si>
  <si>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</si>
  <si>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</si>
  <si>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</si>
  <si>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</si>
  <si>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</si>
  <si>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</si>
  <si>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</si>
  <si>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</si>
  <si>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</si>
  <si>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</si>
  <si>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</si>
  <si>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</si>
  <si>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</si>
  <si>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合併振興基金</t>
    <rPh sb="0" eb="6">
      <t>ガッペイシンコウキキン</t>
    </rPh>
    <phoneticPr fontId="5"/>
  </si>
  <si>
    <t>公共施設等整備基金</t>
    <rPh sb="0" eb="2">
      <t>コウキョウ</t>
    </rPh>
    <rPh sb="2" eb="5">
      <t>シセツナド</t>
    </rPh>
    <rPh sb="5" eb="9">
      <t>セイビキキン</t>
    </rPh>
    <phoneticPr fontId="5"/>
  </si>
  <si>
    <t>地域福祉基金</t>
    <rPh sb="0" eb="2">
      <t>チイキ</t>
    </rPh>
    <rPh sb="2" eb="4">
      <t>フクシ</t>
    </rPh>
    <rPh sb="4" eb="6">
      <t>キキン</t>
    </rPh>
    <phoneticPr fontId="5"/>
  </si>
  <si>
    <t>都市計画事業基金</t>
    <rPh sb="0" eb="2">
      <t>トシ</t>
    </rPh>
    <rPh sb="2" eb="4">
      <t>ケイカク</t>
    </rPh>
    <rPh sb="4" eb="6">
      <t>ジギョウ</t>
    </rPh>
    <rPh sb="6" eb="8">
      <t>キキン</t>
    </rPh>
    <phoneticPr fontId="5"/>
  </si>
  <si>
    <t>人材育成事業基金</t>
    <rPh sb="0" eb="2">
      <t>ジンザイ</t>
    </rPh>
    <rPh sb="2" eb="4">
      <t>イクセイ</t>
    </rPh>
    <rPh sb="4" eb="6">
      <t>ジギョウ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</si>
  <si>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</si>
  <si>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</si>
  <si>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</si>
  <si>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</si>
  <si>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</si>
  <si>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</si>
  <si>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</si>
  <si>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</si>
  <si>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</si>
  <si>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</si>
  <si>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</si>
  <si>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類似団体平均と比較して、将来負担比率は高く、有形固定資産減価償却率は低い水準にある。
　これは、平成17年度から平成26年度にかけて実施した公立保育園の建替え、平成26年度から令和元年度にかけて実施した公営住宅の建替え及び令和元年度の屋内運動施設の建設などによるものと考えられる。
　施設の老朽化が進んでいる傾向が見られるため、将来負担比率の上昇に注意しながら、公共施設等総合管理計画に基づいた施設の維持管理、更新等を進めていく。</t>
    <rPh sb="1" eb="3">
      <t>ルイジ</t>
    </rPh>
    <rPh sb="3" eb="5">
      <t>ダンタイ</t>
    </rPh>
    <rPh sb="5" eb="7">
      <t>ヘイキン</t>
    </rPh>
    <rPh sb="8" eb="10">
      <t>ヒカク</t>
    </rPh>
    <rPh sb="13" eb="15">
      <t>ショウライ</t>
    </rPh>
    <rPh sb="15" eb="17">
      <t>フタン</t>
    </rPh>
    <rPh sb="17" eb="19">
      <t>ヒリツ</t>
    </rPh>
    <rPh sb="20" eb="21">
      <t>タカ</t>
    </rPh>
    <rPh sb="23" eb="25">
      <t>ユウケイ</t>
    </rPh>
    <rPh sb="25" eb="27">
      <t>コテイ</t>
    </rPh>
    <rPh sb="27" eb="29">
      <t>シサン</t>
    </rPh>
    <rPh sb="29" eb="31">
      <t>ゲンカ</t>
    </rPh>
    <rPh sb="31" eb="33">
      <t>ショウキャク</t>
    </rPh>
    <rPh sb="33" eb="34">
      <t>リツ</t>
    </rPh>
    <rPh sb="35" eb="36">
      <t>ヒク</t>
    </rPh>
    <rPh sb="37" eb="39">
      <t>スイジュン</t>
    </rPh>
    <rPh sb="49" eb="51">
      <t>ヘイセイ</t>
    </rPh>
    <rPh sb="53" eb="54">
      <t>ネン</t>
    </rPh>
    <rPh sb="54" eb="55">
      <t>ド</t>
    </rPh>
    <rPh sb="57" eb="59">
      <t>ヘイセイ</t>
    </rPh>
    <rPh sb="61" eb="63">
      <t>ネンド</t>
    </rPh>
    <rPh sb="67" eb="69">
      <t>ジッシ</t>
    </rPh>
    <rPh sb="71" eb="73">
      <t>コウリツ</t>
    </rPh>
    <rPh sb="73" eb="76">
      <t>ホイクエン</t>
    </rPh>
    <rPh sb="77" eb="79">
      <t>タテカ</t>
    </rPh>
    <rPh sb="81" eb="83">
      <t>ヘイセイ</t>
    </rPh>
    <rPh sb="85" eb="87">
      <t>ネンド</t>
    </rPh>
    <rPh sb="89" eb="91">
      <t>レイワ</t>
    </rPh>
    <rPh sb="91" eb="94">
      <t>ガンネンド</t>
    </rPh>
    <rPh sb="98" eb="100">
      <t>ジッシ</t>
    </rPh>
    <rPh sb="102" eb="104">
      <t>コウエイ</t>
    </rPh>
    <rPh sb="104" eb="106">
      <t>ジュウタク</t>
    </rPh>
    <rPh sb="107" eb="109">
      <t>タテカ</t>
    </rPh>
    <rPh sb="110" eb="111">
      <t>オヨ</t>
    </rPh>
    <rPh sb="112" eb="114">
      <t>レイワ</t>
    </rPh>
    <rPh sb="114" eb="117">
      <t>ガンネンド</t>
    </rPh>
    <rPh sb="118" eb="120">
      <t>オクナイ</t>
    </rPh>
    <rPh sb="120" eb="122">
      <t>ウンドウ</t>
    </rPh>
    <rPh sb="122" eb="124">
      <t>シセツ</t>
    </rPh>
    <rPh sb="125" eb="127">
      <t>ケンセツ</t>
    </rPh>
    <rPh sb="135" eb="136">
      <t>カンガ</t>
    </rPh>
    <rPh sb="143" eb="145">
      <t>シセツ</t>
    </rPh>
    <rPh sb="146" eb="149">
      <t>ロウキュウカ</t>
    </rPh>
    <rPh sb="150" eb="151">
      <t>スス</t>
    </rPh>
    <rPh sb="155" eb="157">
      <t>ケイコウ</t>
    </rPh>
    <rPh sb="158" eb="159">
      <t>ミ</t>
    </rPh>
    <rPh sb="165" eb="167">
      <t>ショウライ</t>
    </rPh>
    <rPh sb="167" eb="169">
      <t>フタン</t>
    </rPh>
    <rPh sb="169" eb="171">
      <t>ヒリツ</t>
    </rPh>
    <rPh sb="172" eb="174">
      <t>ジョウショウ</t>
    </rPh>
    <rPh sb="175" eb="177">
      <t>チュウイ</t>
    </rPh>
    <rPh sb="182" eb="184">
      <t>コウキョウ</t>
    </rPh>
    <rPh sb="184" eb="186">
      <t>シセツ</t>
    </rPh>
    <rPh sb="186" eb="187">
      <t>トウ</t>
    </rPh>
    <rPh sb="187" eb="189">
      <t>ソウゴウ</t>
    </rPh>
    <rPh sb="189" eb="191">
      <t>カンリ</t>
    </rPh>
    <rPh sb="191" eb="193">
      <t>ケイカク</t>
    </rPh>
    <rPh sb="194" eb="195">
      <t>モト</t>
    </rPh>
    <rPh sb="198" eb="200">
      <t>シセツ</t>
    </rPh>
    <rPh sb="201" eb="203">
      <t>イジ</t>
    </rPh>
    <rPh sb="203" eb="205">
      <t>カンリ</t>
    </rPh>
    <rPh sb="206" eb="208">
      <t>コウシン</t>
    </rPh>
    <rPh sb="208" eb="209">
      <t>トウ</t>
    </rPh>
    <rPh sb="210" eb="211">
      <t>スス</t>
    </rPh>
    <phoneticPr fontId="5"/>
  </si>
  <si>
    <t>　類似団体と比較して、将来負担比率は高く、実質公債費比率は低い水準にある。
　これは、類似団体よりも償還期間の長い地方債の借入れが多いためと推測される。令和元年度の将来負担比率と実質公債費率の上昇については、屋内運動施設の建設及び平成30年度から繰越した起債事業の影響が考えられる。
　地方債の繰上償還に努め、公債費の適正化に取り組んでいく。</t>
    <rPh sb="1" eb="3">
      <t>ルイジ</t>
    </rPh>
    <rPh sb="3" eb="5">
      <t>ダンタイ</t>
    </rPh>
    <rPh sb="6" eb="8">
      <t>ヒカク</t>
    </rPh>
    <rPh sb="11" eb="13">
      <t>ショウライ</t>
    </rPh>
    <rPh sb="13" eb="15">
      <t>フタン</t>
    </rPh>
    <rPh sb="15" eb="17">
      <t>ヒリツ</t>
    </rPh>
    <rPh sb="18" eb="19">
      <t>タカ</t>
    </rPh>
    <rPh sb="21" eb="23">
      <t>ジッシツ</t>
    </rPh>
    <rPh sb="23" eb="26">
      <t>コウサイヒ</t>
    </rPh>
    <rPh sb="26" eb="28">
      <t>ヒリツ</t>
    </rPh>
    <rPh sb="29" eb="30">
      <t>ヒク</t>
    </rPh>
    <rPh sb="31" eb="33">
      <t>スイジュン</t>
    </rPh>
    <rPh sb="43" eb="45">
      <t>ルイジ</t>
    </rPh>
    <rPh sb="45" eb="47">
      <t>ダンタイ</t>
    </rPh>
    <rPh sb="50" eb="52">
      <t>ショウカン</t>
    </rPh>
    <rPh sb="52" eb="54">
      <t>キカン</t>
    </rPh>
    <rPh sb="55" eb="56">
      <t>ナガ</t>
    </rPh>
    <rPh sb="57" eb="60">
      <t>チホウサイ</t>
    </rPh>
    <rPh sb="61" eb="63">
      <t>カリイ</t>
    </rPh>
    <rPh sb="65" eb="66">
      <t>オオ</t>
    </rPh>
    <rPh sb="70" eb="72">
      <t>スイソク</t>
    </rPh>
    <rPh sb="76" eb="78">
      <t>レイワ</t>
    </rPh>
    <rPh sb="78" eb="81">
      <t>ガンネンド</t>
    </rPh>
    <rPh sb="82" eb="84">
      <t>ショウライ</t>
    </rPh>
    <rPh sb="84" eb="86">
      <t>フタン</t>
    </rPh>
    <rPh sb="86" eb="88">
      <t>ヒリツ</t>
    </rPh>
    <rPh sb="89" eb="91">
      <t>ジッシツ</t>
    </rPh>
    <rPh sb="91" eb="94">
      <t>コウサイヒ</t>
    </rPh>
    <rPh sb="94" eb="95">
      <t>リツ</t>
    </rPh>
    <rPh sb="96" eb="98">
      <t>ジョウショウ</t>
    </rPh>
    <rPh sb="104" eb="106">
      <t>オクナイ</t>
    </rPh>
    <rPh sb="106" eb="108">
      <t>ウンドウ</t>
    </rPh>
    <rPh sb="108" eb="110">
      <t>シセツ</t>
    </rPh>
    <rPh sb="111" eb="113">
      <t>ケンセツ</t>
    </rPh>
    <rPh sb="113" eb="114">
      <t>オヨ</t>
    </rPh>
    <rPh sb="115" eb="117">
      <t>ヘイセイ</t>
    </rPh>
    <rPh sb="119" eb="121">
      <t>ネンド</t>
    </rPh>
    <rPh sb="123" eb="125">
      <t>クリコシ</t>
    </rPh>
    <rPh sb="127" eb="129">
      <t>キサイ</t>
    </rPh>
    <rPh sb="129" eb="131">
      <t>ジギョウ</t>
    </rPh>
    <rPh sb="132" eb="134">
      <t>エイキョウ</t>
    </rPh>
    <rPh sb="135" eb="136">
      <t>カンガ</t>
    </rPh>
    <rPh sb="143" eb="146">
      <t>チホウサイ</t>
    </rPh>
    <rPh sb="147" eb="149">
      <t>クリアゲ</t>
    </rPh>
    <rPh sb="149" eb="151">
      <t>ショウカン</t>
    </rPh>
    <rPh sb="152" eb="153">
      <t>ツト</t>
    </rPh>
    <rPh sb="155" eb="158">
      <t>コウサイヒ</t>
    </rPh>
    <rPh sb="159" eb="162">
      <t>テキセイカ</t>
    </rPh>
    <rPh sb="163" eb="164">
      <t>ト</t>
    </rPh>
    <rPh sb="165" eb="16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</si>
</sst>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B38C-4CA7-AC5E-9DCE82C8E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47680</c:v>
                </c:pt>
                <c:pt idx="1">
                  <c:v>42785</c:v>
                </c:pt>
                <c:pt idx="2">
                  <c:v>82168</c:v>
                </c:pt>
                <c:pt idx="3">
                  <c:v>59717</c:v>
                </c:pt>
                <c:pt idx="4">
                  <c:v>101303</c:v>
                </c:pt>
              </c:numCache>
            </c:numRef>
          </c:val>
          <c:smooth val="0"/>
          <c:extLst>
            <c:ext xmlns:c16="http://schemas.microsoft.com/office/drawing/2014/chart" uri="{C3380CC4-5D6E-409C-BE32-E72D297353CC}">
              <c16:uniqueId val="{00000001-B38C-4CA7-AC5E-9DCE82C8E046}"/>
            </c:ext>
          </c:extLst>
        </c:ser>
        <c:dLbls>
          <c:showLegendKey val="0"/>
          <c:showVal val="0"/>
          <c:showCatName val="0"/>
          <c:showSerName val="0"/>
          <c:showPercent val="0"/>
          <c:showBubbleSize val="0"/>
        </c:dLbls>
        <c:marker val="1"/>
        <c:smooth val="0"/>
        <c:axId val="356805192"/>
        <c:axId val="472775728"/>
      </c:lineChart>
      <c:catAx>
        <c:axId val="35680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775728"/>
        <c:crosses val="autoZero"/>
        <c:auto val="1"/>
        <c:lblAlgn val="ctr"/>
        <c:lblOffset val="100"/>
        <c:tickLblSkip val="1"/>
        <c:tickMarkSkip val="1"/>
        <c:noMultiLvlLbl val="0"/>
      </c:catAx>
      <c:valAx>
        <c:axId val="47277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0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5.19</c:v>
                </c:pt>
                <c:pt idx="2">
                  <c:v>4.0199999999999996</c:v>
                </c:pt>
                <c:pt idx="3">
                  <c:v>4.46</c:v>
                </c:pt>
                <c:pt idx="4">
                  <c:v>5.6</c:v>
                </c:pt>
              </c:numCache>
            </c:numRef>
          </c:val>
          <c:extLst>
            <c:ext xmlns:c16="http://schemas.microsoft.com/office/drawing/2014/chart" uri="{C3380CC4-5D6E-409C-BE32-E72D297353CC}">
              <c16:uniqueId val="{00000000-228C-4F55-86B6-DAF94A1612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15.32</c:v>
                </c:pt>
                <c:pt idx="1">
                  <c:v>13.06</c:v>
                </c:pt>
                <c:pt idx="2">
                  <c:v>7.99</c:v>
                </c:pt>
                <c:pt idx="3">
                  <c:v>8.06</c:v>
                </c:pt>
                <c:pt idx="4">
                  <c:v>10.51</c:v>
                </c:pt>
              </c:numCache>
            </c:numRef>
          </c:val>
          <c:extLst>
            <c:ext xmlns:c16="http://schemas.microsoft.com/office/drawing/2014/chart" uri="{C3380CC4-5D6E-409C-BE32-E72D297353CC}">
              <c16:uniqueId val="{00000001-228C-4F55-86B6-DAF94A1612F8}"/>
            </c:ext>
          </c:extLst>
        </c:ser>
        <c:dLbls>
          <c:showLegendKey val="0"/>
          <c:showVal val="0"/>
          <c:showCatName val="0"/>
          <c:showSerName val="0"/>
          <c:showPercent val="0"/>
          <c:showBubbleSize val="0"/>
        </c:dLbls>
        <c:gapWidth val="250"/>
        <c:overlap val="100"/>
        <c:axId val="472776904"/>
        <c:axId val="47277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-1.46</c:v>
                </c:pt>
                <c:pt idx="2">
                  <c:v>-8.4700000000000006</c:v>
                </c:pt>
                <c:pt idx="3">
                  <c:v>-0.65</c:v>
                </c:pt>
                <c:pt idx="4">
                  <c:v>1.4</c:v>
                </c:pt>
              </c:numCache>
            </c:numRef>
          </c:val>
          <c:smooth val="0"/>
          <c:extLst>
            <c:ext xmlns:c16="http://schemas.microsoft.com/office/drawing/2014/chart" uri="{C3380CC4-5D6E-409C-BE32-E72D297353CC}">
              <c16:uniqueId val="{00000002-228C-4F55-86B6-DAF94A1612F8}"/>
            </c:ext>
          </c:extLst>
        </c:ser>
        <c:dLbls>
          <c:showLegendKey val="0"/>
          <c:showVal val="0"/>
          <c:showCatName val="0"/>
          <c:showSerName val="0"/>
          <c:showPercent val="0"/>
          <c:showBubbleSize val="0"/>
        </c:dLbls>
        <c:marker val="1"/>
        <c:smooth val="0"/>
        <c:axId val="472776904"/>
        <c:axId val="472773376"/>
      </c:lineChart>
      <c:catAx>
        <c:axId val="47277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773376"/>
        <c:crosses val="autoZero"/>
        <c:auto val="1"/>
        <c:lblAlgn val="ctr"/>
        <c:lblOffset val="100"/>
        <c:tickLblSkip val="1"/>
        <c:tickMarkSkip val="1"/>
        <c:noMultiLvlLbl val="0"/>
      </c:catAx>
      <c:valAx>
        <c:axId val="47277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0-0527-4780-A793-F2C0D9A02B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7-4780-A793-F2C0D9A02B53}"/>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c:v>
                </c:pt>
                <c:pt idx="4">
                  <c:v>#N/A</c:v>
                </c:pt>
                <c:pt idx="5">
                  <c:v>0.12</c:v>
                </c:pt>
                <c:pt idx="6">
                  <c:v>#N/A</c:v>
                </c:pt>
                <c:pt idx="7">
                  <c:v>0.14000000000000001</c:v>
                </c:pt>
                <c:pt idx="8">
                  <c:v>#N/A</c:v>
                </c:pt>
                <c:pt idx="9">
                  <c:v>0.15</c:v>
                </c:pt>
              </c:numCache>
            </c:numRef>
          </c:val>
          <c:extLst>
            <c:ext xmlns:c16="http://schemas.microsoft.com/office/drawing/2014/chart" uri="{C3380CC4-5D6E-409C-BE32-E72D297353CC}">
              <c16:uniqueId val="{00000002-0527-4780-A793-F2C0D9A02B53}"/>
            </c:ext>
          </c:extLst>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1.19</c:v>
                </c:pt>
                <c:pt idx="4">
                  <c:v>#N/A</c:v>
                </c:pt>
                <c:pt idx="5">
                  <c:v>0.8</c:v>
                </c:pt>
                <c:pt idx="6">
                  <c:v>#N/A</c:v>
                </c:pt>
                <c:pt idx="7">
                  <c:v>1.43</c:v>
                </c:pt>
                <c:pt idx="8">
                  <c:v>#N/A</c:v>
                </c:pt>
                <c:pt idx="9">
                  <c:v>0.66</c:v>
                </c:pt>
              </c:numCache>
            </c:numRef>
          </c:val>
          <c:extLst>
            <c:ext xmlns:c16="http://schemas.microsoft.com/office/drawing/2014/chart" uri="{C3380CC4-5D6E-409C-BE32-E72D297353CC}">
              <c16:uniqueId val="{00000003-0527-4780-A793-F2C0D9A02B53}"/>
            </c:ext>
          </c:extLst>
        </c:ser>
        <c:ser>
          <c:idx val="4"/>
          <c:order val="4"/>
          <c:tx>
            <c:strRef>
              <c:f>データシート!$A$31</c:f>
              <c:strCache>
                <c:ptCount val="1"/>
                <c:pt idx="0">
                  <c:v>東御市国民健康保険特別会計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2.29</c:v>
                </c:pt>
                <c:pt idx="2">
                  <c:v>#N/A</c:v>
                </c:pt>
                <c:pt idx="3">
                  <c:v>3.31</c:v>
                </c:pt>
                <c:pt idx="4">
                  <c:v>#N/A</c:v>
                </c:pt>
                <c:pt idx="5">
                  <c:v>3.11</c:v>
                </c:pt>
                <c:pt idx="6">
                  <c:v>#N/A</c:v>
                </c:pt>
                <c:pt idx="7">
                  <c:v>1.17</c:v>
                </c:pt>
                <c:pt idx="8">
                  <c:v>#N/A</c:v>
                </c:pt>
                <c:pt idx="9">
                  <c:v>1.07</c:v>
                </c:pt>
              </c:numCache>
            </c:numRef>
          </c:val>
          <c:extLst>
            <c:ext xmlns:c16="http://schemas.microsoft.com/office/drawing/2014/chart" uri="{C3380CC4-5D6E-409C-BE32-E72D297353CC}">
              <c16:uniqueId val="{00000004-0527-4780-A793-F2C0D9A02B53}"/>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0.82</c:v>
                </c:pt>
                <c:pt idx="2">
                  <c:v>#N/A</c:v>
                </c:pt>
                <c:pt idx="3">
                  <c:v>1.1399999999999999</c:v>
                </c:pt>
                <c:pt idx="4">
                  <c:v>#N/A</c:v>
                </c:pt>
                <c:pt idx="5">
                  <c:v>0.92</c:v>
                </c:pt>
                <c:pt idx="6">
                  <c:v>#N/A</c:v>
                </c:pt>
                <c:pt idx="7">
                  <c:v>1.5</c:v>
                </c:pt>
                <c:pt idx="8">
                  <c:v>#N/A</c:v>
                </c:pt>
                <c:pt idx="9">
                  <c:v>1.58</c:v>
                </c:pt>
              </c:numCache>
            </c:numRef>
          </c:val>
          <c:extLst>
            <c:ext xmlns:c16="http://schemas.microsoft.com/office/drawing/2014/chart" uri="{C3380CC4-5D6E-409C-BE32-E72D297353CC}">
              <c16:uniqueId val="{00000005-0527-4780-A793-F2C0D9A02B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5.67</c:v>
                </c:pt>
                <c:pt idx="2">
                  <c:v>#N/A</c:v>
                </c:pt>
                <c:pt idx="3">
                  <c:v>5.19</c:v>
                </c:pt>
                <c:pt idx="4">
                  <c:v>#N/A</c:v>
                </c:pt>
                <c:pt idx="5">
                  <c:v>4.0599999999999996</c:v>
                </c:pt>
                <c:pt idx="6">
                  <c:v>#N/A</c:v>
                </c:pt>
                <c:pt idx="7">
                  <c:v>4.5</c:v>
                </c:pt>
                <c:pt idx="8">
                  <c:v>#N/A</c:v>
                </c:pt>
                <c:pt idx="9">
                  <c:v>5.59</c:v>
                </c:pt>
              </c:numCache>
            </c:numRef>
          </c:val>
          <c:extLst>
            <c:ext xmlns:c16="http://schemas.microsoft.com/office/drawing/2014/chart" uri="{C3380CC4-5D6E-409C-BE32-E72D297353CC}">
              <c16:uniqueId val="{00000006-0527-4780-A793-F2C0D9A02B53}"/>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4.43</c:v>
                </c:pt>
                <c:pt idx="2">
                  <c:v>#N/A</c:v>
                </c:pt>
                <c:pt idx="3">
                  <c:v>4.83</c:v>
                </c:pt>
                <c:pt idx="4">
                  <c:v>#N/A</c:v>
                </c:pt>
                <c:pt idx="5">
                  <c:v>5.0999999999999996</c:v>
                </c:pt>
                <c:pt idx="6">
                  <c:v>#N/A</c:v>
                </c:pt>
                <c:pt idx="7">
                  <c:v>5.76</c:v>
                </c:pt>
                <c:pt idx="8">
                  <c:v>#N/A</c:v>
                </c:pt>
                <c:pt idx="9">
                  <c:v>6.06</c:v>
                </c:pt>
              </c:numCache>
            </c:numRef>
          </c:val>
          <c:extLst>
            <c:ext xmlns:c16="http://schemas.microsoft.com/office/drawing/2014/chart" uri="{C3380CC4-5D6E-409C-BE32-E72D297353CC}">
              <c16:uniqueId val="{00000007-0527-4780-A793-F2C0D9A02B53}"/>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c:v>
                </c:pt>
                <c:pt idx="2">
                  <c:v>#N/A</c:v>
                </c:pt>
                <c:pt idx="3">
                  <c:v>5.87</c:v>
                </c:pt>
                <c:pt idx="4">
                  <c:v>#N/A</c:v>
                </c:pt>
                <c:pt idx="5">
                  <c:v>7.84</c:v>
                </c:pt>
                <c:pt idx="6">
                  <c:v>#N/A</c:v>
                </c:pt>
                <c:pt idx="7">
                  <c:v>8.2200000000000006</c:v>
                </c:pt>
                <c:pt idx="8">
                  <c:v>#N/A</c:v>
                </c:pt>
                <c:pt idx="9">
                  <c:v>8.65</c:v>
                </c:pt>
              </c:numCache>
            </c:numRef>
          </c:val>
          <c:extLst>
            <c:ext xmlns:c16="http://schemas.microsoft.com/office/drawing/2014/chart" uri="{C3380CC4-5D6E-409C-BE32-E72D297353CC}">
              <c16:uniqueId val="{00000008-0527-4780-A793-F2C0D9A02B53}"/>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0.06</c:v>
                </c:pt>
                <c:pt idx="1">
                  <c:v>#N/A</c:v>
                </c:pt>
                <c:pt idx="2">
                  <c:v>0.05</c:v>
                </c:pt>
                <c:pt idx="3">
                  <c:v>#N/A</c:v>
                </c:pt>
                <c:pt idx="4">
                  <c:v>0.05</c:v>
                </c:pt>
                <c:pt idx="5">
                  <c:v>#N/A</c:v>
                </c:pt>
                <c:pt idx="6">
                  <c:v>0.06</c:v>
                </c:pt>
                <c:pt idx="7">
                  <c:v>#N/A</c:v>
                </c:pt>
                <c:pt idx="8">
                  <c:v>0.06</c:v>
                </c:pt>
                <c:pt idx="9">
                  <c:v>#N/A</c:v>
                </c:pt>
              </c:numCache>
            </c:numRef>
          </c:val>
          <c:extLst>
            <c:ext xmlns:c16="http://schemas.microsoft.com/office/drawing/2014/chart" uri="{C3380CC4-5D6E-409C-BE32-E72D297353CC}">
              <c16:uniqueId val="{00000009-0527-4780-A793-F2C0D9A02B53}"/>
            </c:ext>
          </c:extLst>
        </c:ser>
        <c:dLbls>
          <c:showLegendKey val="0"/>
          <c:showVal val="0"/>
          <c:showCatName val="0"/>
          <c:showSerName val="0"/>
          <c:showPercent val="0"/>
          <c:showBubbleSize val="0"/>
        </c:dLbls>
        <c:gapWidth val="150"/>
        <c:overlap val="100"/>
        <c:axId val="472774160"/>
        <c:axId val="472777296"/>
      </c:barChart>
      <c:catAx>
        <c:axId val="47277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7296"/>
        <c:crosses val="autoZero"/>
        <c:auto val="1"/>
        <c:lblAlgn val="ctr"/>
        <c:lblOffset val="100"/>
        <c:tickLblSkip val="1"/>
        <c:tickMarkSkip val="1"/>
        <c:noMultiLvlLbl val="0"/>
      </c:catAx>
      <c:valAx>
        <c:axId val="47277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1977</c:v>
                </c:pt>
                <c:pt idx="5">
                  <c:v>2021</c:v>
                </c:pt>
                <c:pt idx="8">
                  <c:v>1960</c:v>
                </c:pt>
                <c:pt idx="11">
                  <c:v>1956</c:v>
                </c:pt>
                <c:pt idx="14">
                  <c:v>1921</c:v>
                </c:pt>
              </c:numCache>
            </c:numRef>
          </c:val>
          <c:extLst>
            <c:ext xmlns:c16="http://schemas.microsoft.com/office/drawing/2014/chart" uri="{C3380CC4-5D6E-409C-BE32-E72D297353CC}">
              <c16:uniqueId val="{00000000-B737-4772-B297-75318C02F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7-4772-B297-75318C02F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90</c:v>
                </c:pt>
                <c:pt idx="3">
                  <c:v>31</c:v>
                </c:pt>
                <c:pt idx="6">
                  <c:v>1</c:v>
                </c:pt>
                <c:pt idx="9">
                  <c:v>0</c:v>
                </c:pt>
                <c:pt idx="12">
                  <c:v>0</c:v>
                </c:pt>
              </c:numCache>
            </c:numRef>
          </c:val>
          <c:extLst>
            <c:ext xmlns:c16="http://schemas.microsoft.com/office/drawing/2014/chart" uri="{C3380CC4-5D6E-409C-BE32-E72D297353CC}">
              <c16:uniqueId val="{00000002-B737-4772-B297-75318C02F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42</c:v>
                </c:pt>
                <c:pt idx="6">
                  <c:v>64</c:v>
                </c:pt>
                <c:pt idx="9">
                  <c:v>63</c:v>
                </c:pt>
                <c:pt idx="12">
                  <c:v>67</c:v>
                </c:pt>
              </c:numCache>
            </c:numRef>
          </c:val>
          <c:extLst>
            <c:ext xmlns:c16="http://schemas.microsoft.com/office/drawing/2014/chart" uri="{C3380CC4-5D6E-409C-BE32-E72D297353CC}">
              <c16:uniqueId val="{00000003-B737-4772-B297-75318C02F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763</c:v>
                </c:pt>
                <c:pt idx="3">
                  <c:v>738</c:v>
                </c:pt>
                <c:pt idx="6">
                  <c:v>678</c:v>
                </c:pt>
                <c:pt idx="9">
                  <c:v>657</c:v>
                </c:pt>
                <c:pt idx="12">
                  <c:v>641</c:v>
                </c:pt>
              </c:numCache>
            </c:numRef>
          </c:val>
          <c:extLst>
            <c:ext xmlns:c16="http://schemas.microsoft.com/office/drawing/2014/chart" uri="{C3380CC4-5D6E-409C-BE32-E72D297353CC}">
              <c16:uniqueId val="{00000004-B737-4772-B297-75318C02F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7-4772-B297-75318C02F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7-4772-B297-75318C02F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1631</c:v>
                </c:pt>
                <c:pt idx="3">
                  <c:v>1704</c:v>
                </c:pt>
                <c:pt idx="6">
                  <c:v>1665</c:v>
                </c:pt>
                <c:pt idx="9">
                  <c:v>1743</c:v>
                </c:pt>
                <c:pt idx="12">
                  <c:v>1714</c:v>
                </c:pt>
              </c:numCache>
            </c:numRef>
          </c:val>
          <c:extLst>
            <c:ext xmlns:c16="http://schemas.microsoft.com/office/drawing/2014/chart" uri="{C3380CC4-5D6E-409C-BE32-E72D297353CC}">
              <c16:uniqueId val="{00000007-B737-4772-B297-75318C02F4DE}"/>
            </c:ext>
          </c:extLst>
        </c:ser>
        <c:dLbls>
          <c:showLegendKey val="0"/>
          <c:showVal val="0"/>
          <c:showCatName val="0"/>
          <c:showSerName val="0"/>
          <c:showPercent val="0"/>
          <c:showBubbleSize val="0"/>
        </c:dLbls>
        <c:gapWidth val="100"/>
        <c:overlap val="100"/>
        <c:axId val="472776120"/>
        <c:axId val="472774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538</c:v>
                </c:pt>
                <c:pt idx="2">
                  <c:v>#N/A</c:v>
                </c:pt>
                <c:pt idx="3">
                  <c:v>#N/A</c:v>
                </c:pt>
                <c:pt idx="4">
                  <c:v>494</c:v>
                </c:pt>
                <c:pt idx="5">
                  <c:v>#N/A</c:v>
                </c:pt>
                <c:pt idx="6">
                  <c:v>#N/A</c:v>
                </c:pt>
                <c:pt idx="7">
                  <c:v>448</c:v>
                </c:pt>
                <c:pt idx="8">
                  <c:v>#N/A</c:v>
                </c:pt>
                <c:pt idx="9">
                  <c:v>#N/A</c:v>
                </c:pt>
                <c:pt idx="10">
                  <c:v>507</c:v>
                </c:pt>
                <c:pt idx="11">
                  <c:v>#N/A</c:v>
                </c:pt>
                <c:pt idx="12">
                  <c:v>#N/A</c:v>
                </c:pt>
                <c:pt idx="13">
                  <c:v>501</c:v>
                </c:pt>
                <c:pt idx="14">
                  <c:v>#N/A</c:v>
                </c:pt>
              </c:numCache>
            </c:numRef>
          </c:val>
          <c:smooth val="0"/>
          <c:extLst>
            <c:ext xmlns:c16="http://schemas.microsoft.com/office/drawing/2014/chart" uri="{C3380CC4-5D6E-409C-BE32-E72D297353CC}">
              <c16:uniqueId val="{00000008-B737-4772-B297-75318C02F4DE}"/>
            </c:ext>
          </c:extLst>
        </c:ser>
        <c:dLbls>
          <c:showLegendKey val="0"/>
          <c:showVal val="0"/>
          <c:showCatName val="0"/>
          <c:showSerName val="0"/>
          <c:showPercent val="0"/>
          <c:showBubbleSize val="0"/>
        </c:dLbls>
        <c:marker val="1"/>
        <c:smooth val="0"/>
        <c:axId val="472776120"/>
        <c:axId val="472774552"/>
      </c:lineChart>
      <c:catAx>
        <c:axId val="47277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4552"/>
        <c:crosses val="autoZero"/>
        <c:auto val="1"/>
        <c:lblAlgn val="ctr"/>
        <c:lblOffset val="100"/>
        <c:tickLblSkip val="1"/>
        <c:tickMarkSkip val="1"/>
        <c:noMultiLvlLbl val="0"/>
      </c:catAx>
      <c:valAx>
        <c:axId val="472774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19449</c:v>
                </c:pt>
                <c:pt idx="5">
                  <c:v>18674</c:v>
                </c:pt>
                <c:pt idx="8">
                  <c:v>17762</c:v>
                </c:pt>
                <c:pt idx="11">
                  <c:v>17093</c:v>
                </c:pt>
                <c:pt idx="14">
                  <c:v>16279</c:v>
                </c:pt>
              </c:numCache>
            </c:numRef>
          </c:val>
          <c:extLst>
            <c:ext xmlns:c16="http://schemas.microsoft.com/office/drawing/2014/chart" uri="{C3380CC4-5D6E-409C-BE32-E72D297353CC}">
              <c16:uniqueId val="{00000000-1F6D-4CD8-B620-461E9722A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1527</c:v>
                </c:pt>
                <c:pt idx="5">
                  <c:v>1520</c:v>
                </c:pt>
                <c:pt idx="8">
                  <c:v>1482</c:v>
                </c:pt>
                <c:pt idx="11">
                  <c:v>1413</c:v>
                </c:pt>
                <c:pt idx="14">
                  <c:v>1398</c:v>
                </c:pt>
              </c:numCache>
            </c:numRef>
          </c:val>
          <c:extLst>
            <c:ext xmlns:c16="http://schemas.microsoft.com/office/drawing/2014/chart" uri="{C3380CC4-5D6E-409C-BE32-E72D297353CC}">
              <c16:uniqueId val="{00000001-1F6D-4CD8-B620-461E9722A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5461</c:v>
                </c:pt>
                <c:pt idx="5">
                  <c:v>4706</c:v>
                </c:pt>
                <c:pt idx="8">
                  <c:v>4015</c:v>
                </c:pt>
                <c:pt idx="11">
                  <c:v>3814</c:v>
                </c:pt>
                <c:pt idx="14">
                  <c:v>3704</c:v>
                </c:pt>
              </c:numCache>
            </c:numRef>
          </c:val>
          <c:extLst>
            <c:ext xmlns:c16="http://schemas.microsoft.com/office/drawing/2014/chart" uri="{C3380CC4-5D6E-409C-BE32-E72D297353CC}">
              <c16:uniqueId val="{00000002-1F6D-4CD8-B620-461E9722A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6D-4CD8-B620-461E9722A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6D-4CD8-B620-461E9722A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D-4CD8-B620-461E9722A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1787</c:v>
                </c:pt>
                <c:pt idx="3">
                  <c:v>1764</c:v>
                </c:pt>
                <c:pt idx="6">
                  <c:v>1949</c:v>
                </c:pt>
                <c:pt idx="9">
                  <c:v>1772</c:v>
                </c:pt>
                <c:pt idx="12">
                  <c:v>1639</c:v>
                </c:pt>
              </c:numCache>
            </c:numRef>
          </c:val>
          <c:extLst>
            <c:ext xmlns:c16="http://schemas.microsoft.com/office/drawing/2014/chart" uri="{C3380CC4-5D6E-409C-BE32-E72D297353CC}">
              <c16:uniqueId val="{00000006-1F6D-4CD8-B620-461E9722A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466</c:v>
                </c:pt>
                <c:pt idx="3">
                  <c:v>551</c:v>
                </c:pt>
                <c:pt idx="6">
                  <c:v>522</c:v>
                </c:pt>
                <c:pt idx="9">
                  <c:v>478</c:v>
                </c:pt>
                <c:pt idx="12">
                  <c:v>473</c:v>
                </c:pt>
              </c:numCache>
            </c:numRef>
          </c:val>
          <c:extLst>
            <c:ext xmlns:c16="http://schemas.microsoft.com/office/drawing/2014/chart" uri="{C3380CC4-5D6E-409C-BE32-E72D297353CC}">
              <c16:uniqueId val="{00000007-1F6D-4CD8-B620-461E9722A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7509</c:v>
                </c:pt>
                <c:pt idx="3">
                  <c:v>6242</c:v>
                </c:pt>
                <c:pt idx="6">
                  <c:v>5477</c:v>
                </c:pt>
                <c:pt idx="9">
                  <c:v>4907</c:v>
                </c:pt>
                <c:pt idx="12">
                  <c:v>4346</c:v>
                </c:pt>
              </c:numCache>
            </c:numRef>
          </c:val>
          <c:extLst>
            <c:ext xmlns:c16="http://schemas.microsoft.com/office/drawing/2014/chart" uri="{C3380CC4-5D6E-409C-BE32-E72D297353CC}">
              <c16:uniqueId val="{00000008-1F6D-4CD8-B620-461E9722A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9-1F6D-4CD8-B620-461E9722A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21176</c:v>
                </c:pt>
                <c:pt idx="3">
                  <c:v>20205</c:v>
                </c:pt>
                <c:pt idx="6">
                  <c:v>19971</c:v>
                </c:pt>
                <c:pt idx="9">
                  <c:v>19334</c:v>
                </c:pt>
                <c:pt idx="12">
                  <c:v>19883</c:v>
                </c:pt>
              </c:numCache>
            </c:numRef>
          </c:val>
          <c:extLst>
            <c:ext xmlns:c16="http://schemas.microsoft.com/office/drawing/2014/chart" uri="{C3380CC4-5D6E-409C-BE32-E72D297353CC}">
              <c16:uniqueId val="{0000000A-1F6D-4CD8-B620-461E9722AED8}"/>
            </c:ext>
          </c:extLst>
        </c:ser>
        <c:dLbls>
          <c:showLegendKey val="0"/>
          <c:showVal val="0"/>
          <c:showCatName val="0"/>
          <c:showSerName val="0"/>
          <c:showPercent val="0"/>
          <c:showBubbleSize val="0"/>
        </c:dLbls>
        <c:gapWidth val="100"/>
        <c:overlap val="100"/>
        <c:axId val="472772200"/>
        <c:axId val="47277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4532</c:v>
                </c:pt>
                <c:pt idx="2">
                  <c:v>#N/A</c:v>
                </c:pt>
                <c:pt idx="3">
                  <c:v>#N/A</c:v>
                </c:pt>
                <c:pt idx="4">
                  <c:v>3863</c:v>
                </c:pt>
                <c:pt idx="5">
                  <c:v>#N/A</c:v>
                </c:pt>
                <c:pt idx="6">
                  <c:v>#N/A</c:v>
                </c:pt>
                <c:pt idx="7">
                  <c:v>4661</c:v>
                </c:pt>
                <c:pt idx="8">
                  <c:v>#N/A</c:v>
                </c:pt>
                <c:pt idx="9">
                  <c:v>#N/A</c:v>
                </c:pt>
                <c:pt idx="10">
                  <c:v>4171</c:v>
                </c:pt>
                <c:pt idx="11">
                  <c:v>#N/A</c:v>
                </c:pt>
                <c:pt idx="12">
                  <c:v>#N/A</c:v>
                </c:pt>
                <c:pt idx="13">
                  <c:v>4960</c:v>
                </c:pt>
                <c:pt idx="14">
                  <c:v>#N/A</c:v>
                </c:pt>
              </c:numCache>
            </c:numRef>
          </c:val>
          <c:smooth val="0"/>
          <c:extLst>
            <c:ext xmlns:c16="http://schemas.microsoft.com/office/drawing/2014/chart" uri="{C3380CC4-5D6E-409C-BE32-E72D297353CC}">
              <c16:uniqueId val="{0000000B-1F6D-4CD8-B620-461E9722AED8}"/>
            </c:ext>
          </c:extLst>
        </c:ser>
        <c:dLbls>
          <c:showLegendKey val="0"/>
          <c:showVal val="0"/>
          <c:showCatName val="0"/>
          <c:showSerName val="0"/>
          <c:showPercent val="0"/>
          <c:showBubbleSize val="0"/>
        </c:dLbls>
        <c:marker val="1"/>
        <c:smooth val="0"/>
        <c:axId val="472772200"/>
        <c:axId val="472772984"/>
      </c:lineChart>
      <c:catAx>
        <c:axId val="47277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772984"/>
        <c:crosses val="autoZero"/>
        <c:auto val="1"/>
        <c:lblAlgn val="ctr"/>
        <c:lblOffset val="100"/>
        <c:tickLblSkip val="1"/>
        <c:tickMarkSkip val="1"/>
        <c:noMultiLvlLbl val="0"/>
      </c:catAx>
      <c:valAx>
        <c:axId val="47277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717</c:v>
                </c:pt>
                <c:pt idx="2">
                  <c:v>931</c:v>
                </c:pt>
              </c:numCache>
            </c:numRef>
          </c:val>
          <c:extLst>
            <c:ext xmlns:c16="http://schemas.microsoft.com/office/drawing/2014/chart" uri="{C3380CC4-5D6E-409C-BE32-E72D297353CC}">
              <c16:uniqueId val="{00000000-F31D-4C8D-8831-3CCDE640FD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618</c:v>
                </c:pt>
                <c:pt idx="1">
                  <c:v>427</c:v>
                </c:pt>
                <c:pt idx="2">
                  <c:v>359</c:v>
                </c:pt>
              </c:numCache>
            </c:numRef>
          </c:val>
          <c:extLst>
            <c:ext xmlns:c16="http://schemas.microsoft.com/office/drawing/2014/chart" uri="{C3380CC4-5D6E-409C-BE32-E72D297353CC}">
              <c16:uniqueId val="{00000001-F31D-4C8D-8831-3CCDE640FD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3484</c:v>
                </c:pt>
                <c:pt idx="1">
                  <c:v>3266</c:v>
                </c:pt>
                <c:pt idx="2">
                  <c:v>2867</c:v>
                </c:pt>
              </c:numCache>
            </c:numRef>
          </c:val>
          <c:extLst>
            <c:ext xmlns:c16="http://schemas.microsoft.com/office/drawing/2014/chart" uri="{C3380CC4-5D6E-409C-BE32-E72D297353CC}">
              <c16:uniqueId val="{00000002-F31D-4C8D-8831-3CCDE640FD91}"/>
            </c:ext>
          </c:extLst>
        </c:ser>
        <c:dLbls>
          <c:showLegendKey val="0"/>
          <c:showVal val="0"/>
          <c:showCatName val="0"/>
          <c:showSerName val="0"/>
          <c:showPercent val="0"/>
          <c:showBubbleSize val="0"/>
        </c:dLbls>
        <c:gapWidth val="120"/>
        <c:overlap val="100"/>
        <c:axId val="483806232"/>
        <c:axId val="483810936"/>
      </c:barChart>
      <c:catAx>
        <c:axId val="48380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810936"/>
        <c:crosses val="autoZero"/>
        <c:auto val="1"/>
        <c:lblAlgn val="ctr"/>
        <c:lblOffset val="100"/>
        <c:tickLblSkip val="1"/>
        <c:tickMarkSkip val="1"/>
        <c:noMultiLvlLbl val="0"/>
      </c:catAx>
      <c:valAx>
        <c:axId val="483810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0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{12E941AB-A24F-4C13-B389-9AB9D66C7349}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BE8-42B4-96BB-6DC46D889D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{A12C158F-E6EF-4657-BB9A-23521B008249}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E8-42B4-96BB-6DC46D889D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{3B699FE8-4BB0-4814-AC6E-E7A02275C272}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E8-42B4-96BB-6DC46D889D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{1C2B4B7B-C47C-4539-AD4F-56264A5C0982}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E8-42B4-96BB-6DC46D889D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{92A0F635-1985-4F92-870D-7B78F836CB7D}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E8-42B4-96BB-6DC46D889DC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{A764D15C-D157-48EC-AE06-E81B9FD609A9}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BE8-42B4-96BB-6DC46D889DC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{B63241B7-0496-4C7C-BDFD-D3915159F136}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BE8-42B4-96BB-6DC46D889DC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{059DED94-BB90-4836-A62C-3F13C0873A69}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BE8-42B4-96BB-6DC46D889DC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{FA46DB3B-5871-4300-9CA7-BD250EB653DE}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BE8-42B4-96BB-6DC46D889D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44.9</c:v>
                </c:pt>
                <c:pt idx="16">
                  <c:v>52.8</c:v>
                </c:pt>
                <c:pt idx="24">
                  <c:v>57</c:v>
                </c:pt>
                <c:pt idx="32">
                  <c:v>54.5</c:v>
                </c:pt>
              </c:numCache>
            </c:numRef>
          </c:xVal>
          <c:yVal>
            <c:numRef>
              <c:f>公会計指標分析・財政指標組合せ分析表!$BP$51:$DC$51</c:f>
              <c:numCache>
                <c:formatCode>#,##0.0;"▲ "#,##0.0</c:formatCode>
                <c:ptCount val="40"/>
                <c:pt idx="0">
                  <c:v>62.9</c:v>
                </c:pt>
                <c:pt idx="8">
                  <c:v>54.4</c:v>
                </c:pt>
                <c:pt idx="16">
                  <c:v>65.099999999999994</c:v>
                </c:pt>
                <c:pt idx="24">
                  <c:v>58.9</c:v>
                </c:pt>
                <c:pt idx="32">
                  <c:v>70.099999999999994</c:v>
                </c:pt>
              </c:numCache>
            </c:numRef>
          </c:yVal>
          <c:smooth val="0"/>
          <c:extLst>
            <c:ext xmlns:c16="http://schemas.microsoft.com/office/drawing/2014/chart" uri="{C3380CC4-5D6E-409C-BE32-E72D297353CC}">
              <c16:uniqueId val="{00000009-FBE8-42B4-96BB-6DC46D889D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{E5DAFBF8-6C25-4BCE-A36A-A1FEB89A0409}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BE8-42B4-96BB-6DC46D889D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{5EE55C7A-0E2A-4DDB-96D8-BDFAE6ACA52F}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E8-42B4-96BB-6DC46D889D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{6783FA33-B12C-468A-B390-899886B0CE44}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E8-42B4-96BB-6DC46D889D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{506B58AA-F104-4447-9900-3C84DDE15661}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E8-42B4-96BB-6DC46D889D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{28720AFF-89F4-4849-9DC6-454432844C19}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E8-42B4-96BB-6DC46D889DC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{5262A141-3FCD-4164-9858-079A5380D0D3}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BE8-42B4-96BB-6DC46D889DC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{10CCD494-B555-4106-A283-EC74DF00E0D0}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BE8-42B4-96BB-6DC46D889DCB}"/>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{20BA86A2-D93C-4874-BEED-DEF75866A501}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BE8-42B4-96BB-6DC46D889DCB}"/>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{8573E181-52AF-47CD-8708-08910A1A05C7}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BE8-42B4-96BB-6DC46D889D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FBE8-42B4-96BB-6DC46D889DCB}"/>
            </c:ext>
          </c:extLst>
        </c:ser>
        <c:dLbls>
          <c:showLegendKey val="0"/>
          <c:showVal val="1"/>
          <c:showCatName val="0"/>
          <c:showSerName val="0"/>
          <c:showPercent val="0"/>
          <c:showBubbleSize val="0"/>
        </c:dLbls>
        <c:axId val="46179840"/>
        <c:axId val="46181760"/>
      </c:scatterChart>
      <c:valAx>
        <c:axId val="46179840"/>
        <c:scaling>
          <c:orientation val="minMax"/>
          <c:max val="64"/>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{3847ED26-76F1-45CE-86D1-FAB8981FB898}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D26-4531-91A6-CDC68CE635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{A68984B3-C1CC-454D-81AA-27F487841B83}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26-4531-91A6-CDC68CE635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{F4A6ECE7-4E0B-48A4-9469-D41B4EE6FB2B}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26-4531-91A6-CDC68CE635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{1E84D4C0-6BCB-402B-8207-B7C111628641}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26-4531-91A6-CDC68CE635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{887ADDC3-8439-4C95-B07E-F97F80A7B607}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26-4531-91A6-CDC68CE635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{BAB4DB76-7E08-4499-B661-7F8484D63747}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D26-4531-91A6-CDC68CE635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{16B88915-7D36-4750-A4A0-C246FC08C092}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D26-4531-91A6-CDC68CE635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{06052220-5DC4-4845-B412-E6EF08F98AAB}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D26-4531-91A6-CDC68CE635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{8A7CB6E0-67AB-4EC7-B008-9D7A9899CF42}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D26-4531-91A6-CDC68CE635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7.7</c:v>
                </c:pt>
                <c:pt idx="16">
                  <c:v>6.8</c:v>
                </c:pt>
                <c:pt idx="24">
                  <c:v>6.7</c:v>
                </c:pt>
                <c:pt idx="32">
                  <c:v>6.8</c:v>
                </c:pt>
              </c:numCache>
            </c:numRef>
          </c:xVal>
          <c:yVal>
            <c:numRef>
              <c:f>公会計指標分析・財政指標組合せ分析表!$BP$73:$DC$73</c:f>
              <c:numCache>
                <c:formatCode>#,##0.0;"▲ "#,##0.0</c:formatCode>
                <c:ptCount val="40"/>
                <c:pt idx="0">
                  <c:v>62.9</c:v>
                </c:pt>
                <c:pt idx="8">
                  <c:v>54.4</c:v>
                </c:pt>
                <c:pt idx="16">
                  <c:v>65.099999999999994</c:v>
                </c:pt>
                <c:pt idx="24">
                  <c:v>58.9</c:v>
                </c:pt>
                <c:pt idx="32">
                  <c:v>70.099999999999994</c:v>
                </c:pt>
              </c:numCache>
            </c:numRef>
          </c:yVal>
          <c:smooth val="0"/>
          <c:extLst>
            <c:ext xmlns:c16="http://schemas.microsoft.com/office/drawing/2014/chart" uri="{C3380CC4-5D6E-409C-BE32-E72D297353CC}">
              <c16:uniqueId val="{00000009-AD26-4531-91A6-CDC68CE635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{9FA18CA7-CE12-449F-93A7-56C110BC2229}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D26-4531-91A6-CDC68CE635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{434AC74D-49B0-413F-AD86-069F819D90FF}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26-4531-91A6-CDC68CE635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{2ECD6746-ED64-4A3E-8ACE-EC980EF8CD15}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26-4531-91A6-CDC68CE635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{9C608047-D076-4C20-9220-839815779C03}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26-4531-91A6-CDC68CE635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{39F9E042-E581-4FA9-BAC9-D3C1A050DE2B}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26-4531-91A6-CDC68CE635C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{7B8F2517-F0DB-409C-A071-D99BD6DEB182}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D26-4531-91A6-CDC68CE635C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{8ACA2877-F675-4897-9C1F-6A76967182F9}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D26-4531-91A6-CDC68CE635C1}"/>
                </c:ext>
              </c:extLst>
            </c:dLbl>
            <c:dLbl>
              <c:idx val="24"/>
              <c:layout>
                <c:manualLayout>
                  <c:x val="0"/>
                  <c:y val="1.01753056872800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{82ACEE5D-8DAA-4A4B-8BA3-C21B230A1977}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D26-4531-91A6-CDC68CE635C1}"/>
                </c:ext>
              </c:extLst>
            </c:dLbl>
            <c:dLbl>
              <c:idx val="32"/>
              <c:layout>
                <c:manualLayout>
                  <c:x val="0"/>
                  <c:y val="-1.01753056872800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{468A381D-E14E-436C-8E31-469FE20708A8}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D26-4531-91A6-CDC68CE635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D26-4531-91A6-CDC68CE635C1}"/>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年度実施の田中保育園建設事業に係る起債の償還等に伴い元利償還は</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百万円程度で推移しているため、実質公債費比率の分子はほぼ横ばいで推移している。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なお、令和元年度実施の小中学校空調設備設置事業に係る起債の償還等に伴い、令和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年度に元利償還金はピークを迎える見込みである。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公共施設の長寿命化事業が想定されるため、引き続き借入額が償還額以下となるよう事業の平準化に努める。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については、起債の償還が進んでいることにより減少傾向で推移しているが、小中学校空調設備設置事業に係る起債等により、令和元年度は増加に転じた。このことにより、将来負担比率の分子は増加した。</a:t>
          </a:r>
          <a:endParaRPr lang="ja-JP" altLang="ja-JP" sz="1400">
            <a:effectLst/>
          </a:endParaRPr>
        </a:p>
        <a:p>
          <a:r>
            <a:rPr kumimoji="1" lang="ja-JP" altLang="ja-JP" sz="1100">
              <a:solidFill>
                <a:schemeClr val="dk1"/>
              </a:solidFill>
              <a:effectLst/>
              <a:latin typeface="+mn-lt"/>
              <a:ea typeface="+mn-ea"/>
              <a:cs typeface="+mn-cs"/>
            </a:rPr>
            <a:t>　充当可能財源等については、起債残高の減少に伴い基準財政需要額算入見込み額が減少しているため減少傾向である。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今後は、行政改革推進計画に基づき基金残高の維持を図る。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年度より合併振興基金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億円の取崩しを開始したことや、平成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年以降増加している公債費に充てるための減債基金取崩していることにより、基金残高は減少している。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その一方で、財政調整基金については、平成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年度の土地売却による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億円の積立等により、基金残高を維持することができている。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見込みであることや、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・行政改革推進計画に基づき、基金取崩し額の抑制を図り、財政調整基金については、標準財政規模の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公共施設の老朽化に伴う更新事業等について、個別計画に基づき、起債等の特定財源を確保したうえで、なお不足する部分の財源として基金を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・公共施設等整備基金：公共施設又は設備等の整備に要する経費の財源に充てる。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・地域福祉基金：高齢化社会に備え、福祉活動の促進に要する経費の財源に充てる。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・都市計画基金：都市計画法に基づく事業に要する経費の財源に充てる。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・公共施設等整備基金：令和元年度に総合福祉センター空調設備更新工事費等のために取崩したために減少している。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前年度の臨時的な税収の増による普通交付税</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％減及び生ごみ処理施設整備事業等の普通建設事業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億円の基金繰入金を行った一方で、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年度には土地売却に伴い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億円を財政調整基金に積み立てたことにより、前年度並みの基金残高を維持し、令和元年度には、令和元年台風第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号災害により特別交付税が前年度比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％増となったことにより、年度中取り崩し額が減少したため基金残高は増加に転じている。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年度に借入れた第三セクター等改革推進債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億円の償還が開始したこと等により平成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年度以降公債費が増加したため、償還財源として減債基金の取崩しを行っており、基金残高が減少している。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年度をピークとして普通会計の公債費は減少していく見込みであるため、基金取崩し額も減少していく見込みである。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年度より低くなった要因としては、屋内運動施設の建設及び小・中学校の空調設備設置などが考えられる。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年度までの傾向から上昇傾向であることが見てとれるため、公共施設等総合管理計画に基づいた施設の維持管理、更新等を進めていく。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楕円 78"/>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0" name="有形固定資産減価償却率該当値テキスト"/>
        <xdr:cNvSpPr txBox="1"/>
      </xdr:nvSpPr>
      <xdr:spPr>
        <a:xfrm>
          <a:off x="4813300"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1" name="楕円 80"/>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8255</xdr:rowOff>
    </xdr:to>
    <xdr:cxnSp macro="">
      <xdr:nvCxnSpPr>
        <xdr:cNvPr id="82" name="直線コネクタ 81"/>
        <xdr:cNvCxnSpPr/>
      </xdr:nvCxnSpPr>
      <xdr:spPr>
        <a:xfrm flipV="1">
          <a:off x="4051300" y="56978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38227</xdr:rowOff>
    </xdr:from>
    <xdr:to>
      <xdr:col>15</xdr:col>
      <xdr:colOff>187325</xdr:colOff>
      <xdr:row>28</xdr:row>
      <xdr:rowOff>139827</xdr:rowOff>
    </xdr:to>
    <xdr:sp macro="" textlink="">
      <xdr:nvSpPr>
        <xdr:cNvPr id="83" name="楕円 82"/>
        <xdr:cNvSpPr/>
      </xdr:nvSpPr>
      <xdr:spPr>
        <a:xfrm>
          <a:off x="3238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89027</xdr:rowOff>
    </xdr:from>
    <xdr:to>
      <xdr:col>19</xdr:col>
      <xdr:colOff>136525</xdr:colOff>
      <xdr:row>29</xdr:row>
      <xdr:rowOff>8255</xdr:rowOff>
    </xdr:to>
    <xdr:cxnSp macro="">
      <xdr:nvCxnSpPr>
        <xdr:cNvPr id="84" name="直線コネクタ 83"/>
        <xdr:cNvCxnSpPr/>
      </xdr:nvCxnSpPr>
      <xdr:spPr>
        <a:xfrm>
          <a:off x="3289300" y="5661152"/>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39116</xdr:rowOff>
    </xdr:from>
    <xdr:to>
      <xdr:col>11</xdr:col>
      <xdr:colOff>187325</xdr:colOff>
      <xdr:row>27</xdr:row>
      <xdr:rowOff>140716</xdr:rowOff>
    </xdr:to>
    <xdr:sp macro="" textlink="">
      <xdr:nvSpPr>
        <xdr:cNvPr id="85" name="楕円 84"/>
        <xdr:cNvSpPr/>
      </xdr:nvSpPr>
      <xdr:spPr>
        <a:xfrm>
          <a:off x="24765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89916</xdr:rowOff>
    </xdr:from>
    <xdr:to>
      <xdr:col>15</xdr:col>
      <xdr:colOff>136525</xdr:colOff>
      <xdr:row>28</xdr:row>
      <xdr:rowOff>89027</xdr:rowOff>
    </xdr:to>
    <xdr:cxnSp macro="">
      <xdr:nvCxnSpPr>
        <xdr:cNvPr id="86" name="直線コネクタ 85"/>
        <xdr:cNvCxnSpPr/>
      </xdr:nvCxnSpPr>
      <xdr:spPr>
        <a:xfrm>
          <a:off x="2527300" y="5490591"/>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87" name="楕円 86"/>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89916</xdr:rowOff>
    </xdr:from>
    <xdr:to>
      <xdr:col>11</xdr:col>
      <xdr:colOff>136525</xdr:colOff>
      <xdr:row>27</xdr:row>
      <xdr:rowOff>100711</xdr:rowOff>
    </xdr:to>
    <xdr:cxnSp macro="">
      <xdr:nvCxnSpPr>
        <xdr:cNvPr id="88" name="直線コネクタ 87"/>
        <xdr:cNvCxnSpPr/>
      </xdr:nvCxnSpPr>
      <xdr:spPr>
        <a:xfrm flipV="1">
          <a:off x="1765300" y="549059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3"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156354</xdr:rowOff>
    </xdr:from>
    <xdr:ext cx="405111" cy="259045"/>
    <xdr:sp macro="" textlink="">
      <xdr:nvSpPr>
        <xdr:cNvPr id="94" name="n_2mainValue有形固定資産減価償却率"/>
        <xdr:cNvSpPr txBox="1"/>
      </xdr:nvSpPr>
      <xdr:spPr>
        <a:xfrm>
          <a:off x="3086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157243</xdr:rowOff>
    </xdr:from>
    <xdr:ext cx="405111" cy="259045"/>
    <xdr:sp macro="" textlink="">
      <xdr:nvSpPr>
        <xdr:cNvPr id="95" name="n_3mainValue有形固定資産減価償却率"/>
        <xdr:cNvSpPr txBox="1"/>
      </xdr:nvSpPr>
      <xdr:spPr>
        <a:xfrm>
          <a:off x="2324744" y="521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96" name="n_4mainValue有形固定資産減価償却率"/>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年度に第三セクター等改革推進債の繰上償還を行ったため減少し、類似団体平均より低い水準となった。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令和元年度に上昇した要因としては、屋内運動施設の建設及び平成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年度から繰越した起債事業が考えられる。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今後、債務償還比率が上昇しないよう公債費の適正化に取り組んでいく。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17326</xdr:rowOff>
    </xdr:from>
    <xdr:to>
      <xdr:col>76</xdr:col>
      <xdr:colOff>73025</xdr:colOff>
      <xdr:row>30</xdr:row>
      <xdr:rowOff>118926</xdr:rowOff>
    </xdr:to>
    <xdr:sp macro="" textlink="">
      <xdr:nvSpPr>
        <xdr:cNvPr id="143" name="楕円 142"/>
        <xdr:cNvSpPr/>
      </xdr:nvSpPr>
      <xdr:spPr>
        <a:xfrm>
          <a:off x="14744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40203</xdr:rowOff>
    </xdr:from>
    <xdr:ext cx="469744" cy="259045"/>
    <xdr:sp macro="" textlink="">
      <xdr:nvSpPr>
        <xdr:cNvPr id="144" name="債務償還比率該当値テキスト"/>
        <xdr:cNvSpPr txBox="1"/>
      </xdr:nvSpPr>
      <xdr:spPr>
        <a:xfrm>
          <a:off x="14846300"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170990</xdr:rowOff>
    </xdr:from>
    <xdr:to>
      <xdr:col>72</xdr:col>
      <xdr:colOff>123825</xdr:colOff>
      <xdr:row>30</xdr:row>
      <xdr:rowOff>101140</xdr:rowOff>
    </xdr:to>
    <xdr:sp macro="" textlink="">
      <xdr:nvSpPr>
        <xdr:cNvPr id="145" name="楕円 144"/>
        <xdr:cNvSpPr/>
      </xdr:nvSpPr>
      <xdr:spPr>
        <a:xfrm>
          <a:off x="14033500" y="59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50340</xdr:rowOff>
    </xdr:from>
    <xdr:to>
      <xdr:col>76</xdr:col>
      <xdr:colOff>22225</xdr:colOff>
      <xdr:row>30</xdr:row>
      <xdr:rowOff>68126</xdr:rowOff>
    </xdr:to>
    <xdr:cxnSp macro="">
      <xdr:nvCxnSpPr>
        <xdr:cNvPr id="146" name="直線コネクタ 145"/>
        <xdr:cNvCxnSpPr/>
      </xdr:nvCxnSpPr>
      <xdr:spPr>
        <a:xfrm>
          <a:off x="14084300" y="5965365"/>
          <a:ext cx="7112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76648</xdr:rowOff>
    </xdr:from>
    <xdr:to>
      <xdr:col>68</xdr:col>
      <xdr:colOff>123825</xdr:colOff>
      <xdr:row>31</xdr:row>
      <xdr:rowOff>6798</xdr:rowOff>
    </xdr:to>
    <xdr:sp macro="" textlink="">
      <xdr:nvSpPr>
        <xdr:cNvPr id="147" name="楕円 146"/>
        <xdr:cNvSpPr/>
      </xdr:nvSpPr>
      <xdr:spPr>
        <a:xfrm>
          <a:off x="13271500" y="59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50340</xdr:rowOff>
    </xdr:from>
    <xdr:to>
      <xdr:col>72</xdr:col>
      <xdr:colOff>73025</xdr:colOff>
      <xdr:row>30</xdr:row>
      <xdr:rowOff>127448</xdr:rowOff>
    </xdr:to>
    <xdr:cxnSp macro="">
      <xdr:nvCxnSpPr>
        <xdr:cNvPr id="148" name="直線コネクタ 147"/>
        <xdr:cNvCxnSpPr/>
      </xdr:nvCxnSpPr>
      <xdr:spPr>
        <a:xfrm flipV="1">
          <a:off x="13322300" y="5965365"/>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159064</xdr:rowOff>
    </xdr:from>
    <xdr:to>
      <xdr:col>64</xdr:col>
      <xdr:colOff>123825</xdr:colOff>
      <xdr:row>30</xdr:row>
      <xdr:rowOff>89214</xdr:rowOff>
    </xdr:to>
    <xdr:sp macro="" textlink="">
      <xdr:nvSpPr>
        <xdr:cNvPr id="149" name="楕円 148"/>
        <xdr:cNvSpPr/>
      </xdr:nvSpPr>
      <xdr:spPr>
        <a:xfrm>
          <a:off x="12509500" y="5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38414</xdr:rowOff>
    </xdr:from>
    <xdr:to>
      <xdr:col>68</xdr:col>
      <xdr:colOff>73025</xdr:colOff>
      <xdr:row>30</xdr:row>
      <xdr:rowOff>127448</xdr:rowOff>
    </xdr:to>
    <xdr:cxnSp macro="">
      <xdr:nvCxnSpPr>
        <xdr:cNvPr id="150" name="直線コネクタ 149"/>
        <xdr:cNvCxnSpPr/>
      </xdr:nvCxnSpPr>
      <xdr:spPr>
        <a:xfrm>
          <a:off x="12560300" y="5953439"/>
          <a:ext cx="762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1288</xdr:rowOff>
    </xdr:from>
    <xdr:to>
      <xdr:col>60</xdr:col>
      <xdr:colOff>123825</xdr:colOff>
      <xdr:row>30</xdr:row>
      <xdr:rowOff>102888</xdr:rowOff>
    </xdr:to>
    <xdr:sp macro="" textlink="">
      <xdr:nvSpPr>
        <xdr:cNvPr id="151" name="楕円 150"/>
        <xdr:cNvSpPr/>
      </xdr:nvSpPr>
      <xdr:spPr>
        <a:xfrm>
          <a:off x="11747500" y="59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38414</xdr:rowOff>
    </xdr:from>
    <xdr:to>
      <xdr:col>64</xdr:col>
      <xdr:colOff>73025</xdr:colOff>
      <xdr:row>30</xdr:row>
      <xdr:rowOff>52088</xdr:rowOff>
    </xdr:to>
    <xdr:cxnSp macro="">
      <xdr:nvCxnSpPr>
        <xdr:cNvPr id="152" name="直線コネクタ 151"/>
        <xdr:cNvCxnSpPr/>
      </xdr:nvCxnSpPr>
      <xdr:spPr>
        <a:xfrm flipV="1">
          <a:off x="11798300" y="5953439"/>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117667</xdr:rowOff>
    </xdr:from>
    <xdr:ext cx="469744" cy="259045"/>
    <xdr:sp macro="" textlink="">
      <xdr:nvSpPr>
        <xdr:cNvPr id="157" name="n_1mainValue債務償還比率"/>
        <xdr:cNvSpPr txBox="1"/>
      </xdr:nvSpPr>
      <xdr:spPr>
        <a:xfrm>
          <a:off x="13836727" y="56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169375</xdr:rowOff>
    </xdr:from>
    <xdr:ext cx="469744" cy="259045"/>
    <xdr:sp macro="" textlink="">
      <xdr:nvSpPr>
        <xdr:cNvPr id="158" name="n_2mainValue債務償還比率"/>
        <xdr:cNvSpPr txBox="1"/>
      </xdr:nvSpPr>
      <xdr:spPr>
        <a:xfrm>
          <a:off x="13087427" y="60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80341</xdr:rowOff>
    </xdr:from>
    <xdr:ext cx="469744" cy="259045"/>
    <xdr:sp macro="" textlink="">
      <xdr:nvSpPr>
        <xdr:cNvPr id="159" name="n_3mainValue債務償還比率"/>
        <xdr:cNvSpPr txBox="1"/>
      </xdr:nvSpPr>
      <xdr:spPr>
        <a:xfrm>
          <a:off x="12325427" y="599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94015</xdr:rowOff>
    </xdr:from>
    <xdr:ext cx="469744" cy="259045"/>
    <xdr:sp macro="" textlink="">
      <xdr:nvSpPr>
        <xdr:cNvPr id="160" name="n_4mainValue債務償還比率"/>
        <xdr:cNvSpPr txBox="1"/>
      </xdr:nvSpPr>
      <xdr:spPr>
        <a:xfrm>
          <a:off x="11563427" y="6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84200</xdr:rowOff>
    </xdr:from>
    <xdr:ext cx="405111" cy="259045"/>
    <xdr:sp macro="" textlink="">
      <xdr:nvSpPr>
        <xdr:cNvPr id="75" name="【道路】&#10;有形固定資産減価償却率該当値テキスト"/>
        <xdr:cNvSpPr txBox="1"/>
      </xdr:nvSpPr>
      <xdr:spPr>
        <a:xfrm>
          <a:off x="4673600" y="64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6" name="楕円 75"/>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113756</xdr:rowOff>
    </xdr:to>
    <xdr:cxnSp macro="">
      <xdr:nvCxnSpPr>
        <xdr:cNvPr id="77" name="直線コネクタ 76"/>
        <xdr:cNvCxnSpPr/>
      </xdr:nvCxnSpPr>
      <xdr:spPr>
        <a:xfrm flipV="1">
          <a:off x="3797300" y="66272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113756</xdr:rowOff>
    </xdr:to>
    <xdr:cxnSp macro="">
      <xdr:nvCxnSpPr>
        <xdr:cNvPr id="79" name="直線コネクタ 78"/>
        <xdr:cNvCxnSpPr/>
      </xdr:nvCxnSpPr>
      <xdr:spPr>
        <a:xfrm>
          <a:off x="2908300" y="65798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64770</xdr:rowOff>
    </xdr:to>
    <xdr:cxnSp macro="">
      <xdr:nvCxnSpPr>
        <xdr:cNvPr id="81" name="直線コネクタ 80"/>
        <xdr:cNvCxnSpPr/>
      </xdr:nvCxnSpPr>
      <xdr:spPr>
        <a:xfrm>
          <a:off x="2019300" y="65488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33746</xdr:rowOff>
    </xdr:to>
    <xdr:cxnSp macro="">
      <xdr:nvCxnSpPr>
        <xdr:cNvPr id="83" name="直線コネクタ 82"/>
        <xdr:cNvCxnSpPr/>
      </xdr:nvCxnSpPr>
      <xdr:spPr>
        <a:xfrm>
          <a:off x="1130300" y="6548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9633</xdr:rowOff>
    </xdr:from>
    <xdr:ext cx="405111" cy="259045"/>
    <xdr:sp macro="" textlink="">
      <xdr:nvSpPr>
        <xdr:cNvPr id="88" name="n_1mainValue【道路】&#10;有形固定資産減価償却率"/>
        <xdr:cNvSpPr txBox="1"/>
      </xdr:nvSpPr>
      <xdr:spPr>
        <a:xfrm>
          <a:off x="35820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101073</xdr:rowOff>
    </xdr:from>
    <xdr:ext cx="405111" cy="259045"/>
    <xdr:sp macro="" textlink="">
      <xdr:nvSpPr>
        <xdr:cNvPr id="90" name="n_3mainValue【道路】&#10;有形固定資産減価償却率"/>
        <xdr:cNvSpPr txBox="1"/>
      </xdr:nvSpPr>
      <xdr:spPr>
        <a:xfrm>
          <a:off x="1816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101073</xdr:rowOff>
    </xdr:from>
    <xdr:ext cx="405111" cy="259045"/>
    <xdr:sp macro="" textlink="">
      <xdr:nvSpPr>
        <xdr:cNvPr id="91" name="n_4mainValue【道路】&#10;有形固定資産減価償却率"/>
        <xdr:cNvSpPr txBox="1"/>
      </xdr:nvSpPr>
      <xdr:spPr>
        <a:xfrm>
          <a:off x="927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51424</xdr:rowOff>
    </xdr:from>
    <xdr:to>
      <xdr:col>55</xdr:col>
      <xdr:colOff>50800</xdr:colOff>
      <xdr:row>40</xdr:row>
      <xdr:rowOff>153024</xdr:rowOff>
    </xdr:to>
    <xdr:sp macro="" textlink="">
      <xdr:nvSpPr>
        <xdr:cNvPr id="129" name="楕円 128"/>
        <xdr:cNvSpPr/>
      </xdr:nvSpPr>
      <xdr:spPr>
        <a:xfrm>
          <a:off x="10426700" y="69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29851</xdr:rowOff>
    </xdr:from>
    <xdr:ext cx="534377" cy="259045"/>
    <xdr:sp macro="" textlink="">
      <xdr:nvSpPr>
        <xdr:cNvPr id="130" name="【道路】&#10;一人当たり延長該当値テキスト"/>
        <xdr:cNvSpPr txBox="1"/>
      </xdr:nvSpPr>
      <xdr:spPr>
        <a:xfrm>
          <a:off x="10515600" y="68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52622</xdr:rowOff>
    </xdr:from>
    <xdr:to>
      <xdr:col>50</xdr:col>
      <xdr:colOff>165100</xdr:colOff>
      <xdr:row>40</xdr:row>
      <xdr:rowOff>154222</xdr:rowOff>
    </xdr:to>
    <xdr:sp macro="" textlink="">
      <xdr:nvSpPr>
        <xdr:cNvPr id="131" name="楕円 130"/>
        <xdr:cNvSpPr/>
      </xdr:nvSpPr>
      <xdr:spPr>
        <a:xfrm>
          <a:off x="9588500" y="69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102224</xdr:rowOff>
    </xdr:from>
    <xdr:to>
      <xdr:col>55</xdr:col>
      <xdr:colOff>0</xdr:colOff>
      <xdr:row>40</xdr:row>
      <xdr:rowOff>103422</xdr:rowOff>
    </xdr:to>
    <xdr:cxnSp macro="">
      <xdr:nvCxnSpPr>
        <xdr:cNvPr id="132" name="直線コネクタ 131"/>
        <xdr:cNvCxnSpPr/>
      </xdr:nvCxnSpPr>
      <xdr:spPr>
        <a:xfrm flipV="1">
          <a:off x="9639300" y="6960224"/>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54432</xdr:rowOff>
    </xdr:from>
    <xdr:to>
      <xdr:col>46</xdr:col>
      <xdr:colOff>38100</xdr:colOff>
      <xdr:row>40</xdr:row>
      <xdr:rowOff>156032</xdr:rowOff>
    </xdr:to>
    <xdr:sp macro="" textlink="">
      <xdr:nvSpPr>
        <xdr:cNvPr id="133" name="楕円 132"/>
        <xdr:cNvSpPr/>
      </xdr:nvSpPr>
      <xdr:spPr>
        <a:xfrm>
          <a:off x="8699500" y="6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103422</xdr:rowOff>
    </xdr:from>
    <xdr:to>
      <xdr:col>50</xdr:col>
      <xdr:colOff>114300</xdr:colOff>
      <xdr:row>40</xdr:row>
      <xdr:rowOff>105232</xdr:rowOff>
    </xdr:to>
    <xdr:cxnSp macro="">
      <xdr:nvCxnSpPr>
        <xdr:cNvPr id="134" name="直線コネクタ 133"/>
        <xdr:cNvCxnSpPr/>
      </xdr:nvCxnSpPr>
      <xdr:spPr>
        <a:xfrm flipV="1">
          <a:off x="8750300" y="696142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140577</xdr:rowOff>
    </xdr:from>
    <xdr:to>
      <xdr:col>41</xdr:col>
      <xdr:colOff>101600</xdr:colOff>
      <xdr:row>40</xdr:row>
      <xdr:rowOff>70727</xdr:rowOff>
    </xdr:to>
    <xdr:sp macro="" textlink="">
      <xdr:nvSpPr>
        <xdr:cNvPr id="135" name="楕円 134"/>
        <xdr:cNvSpPr/>
      </xdr:nvSpPr>
      <xdr:spPr>
        <a:xfrm>
          <a:off x="7810500" y="6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19927</xdr:rowOff>
    </xdr:from>
    <xdr:to>
      <xdr:col>45</xdr:col>
      <xdr:colOff>177800</xdr:colOff>
      <xdr:row>40</xdr:row>
      <xdr:rowOff>105232</xdr:rowOff>
    </xdr:to>
    <xdr:cxnSp macro="">
      <xdr:nvCxnSpPr>
        <xdr:cNvPr id="136" name="直線コネクタ 135"/>
        <xdr:cNvCxnSpPr/>
      </xdr:nvCxnSpPr>
      <xdr:spPr>
        <a:xfrm>
          <a:off x="7861300" y="6877927"/>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135348</xdr:rowOff>
    </xdr:from>
    <xdr:to>
      <xdr:col>36</xdr:col>
      <xdr:colOff>165100</xdr:colOff>
      <xdr:row>37</xdr:row>
      <xdr:rowOff>65498</xdr:rowOff>
    </xdr:to>
    <xdr:sp macro="" textlink="">
      <xdr:nvSpPr>
        <xdr:cNvPr id="137" name="楕円 136"/>
        <xdr:cNvSpPr/>
      </xdr:nvSpPr>
      <xdr:spPr>
        <a:xfrm>
          <a:off x="6921500" y="63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14698</xdr:rowOff>
    </xdr:from>
    <xdr:to>
      <xdr:col>41</xdr:col>
      <xdr:colOff>50800</xdr:colOff>
      <xdr:row>40</xdr:row>
      <xdr:rowOff>19927</xdr:rowOff>
    </xdr:to>
    <xdr:cxnSp macro="">
      <xdr:nvCxnSpPr>
        <xdr:cNvPr id="138" name="直線コネクタ 137"/>
        <xdr:cNvCxnSpPr/>
      </xdr:nvCxnSpPr>
      <xdr:spPr>
        <a:xfrm>
          <a:off x="6972300" y="6358348"/>
          <a:ext cx="889000" cy="5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83873</xdr:rowOff>
    </xdr:from>
    <xdr:ext cx="534377" cy="259045"/>
    <xdr:sp macro="" textlink="">
      <xdr:nvSpPr>
        <xdr:cNvPr id="142" name="n_4aveValue【道路】&#10;一人当たり延長"/>
        <xdr:cNvSpPr txBox="1"/>
      </xdr:nvSpPr>
      <xdr:spPr>
        <a:xfrm>
          <a:off x="6705111" y="694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145349</xdr:rowOff>
    </xdr:from>
    <xdr:ext cx="534377" cy="259045"/>
    <xdr:sp macro="" textlink="">
      <xdr:nvSpPr>
        <xdr:cNvPr id="143" name="n_1mainValue【道路】&#10;一人当たり延長"/>
        <xdr:cNvSpPr txBox="1"/>
      </xdr:nvSpPr>
      <xdr:spPr>
        <a:xfrm>
          <a:off x="9359411" y="70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147159</xdr:rowOff>
    </xdr:from>
    <xdr:ext cx="534377" cy="259045"/>
    <xdr:sp macro="" textlink="">
      <xdr:nvSpPr>
        <xdr:cNvPr id="144" name="n_2mainValue【道路】&#10;一人当たり延長"/>
        <xdr:cNvSpPr txBox="1"/>
      </xdr:nvSpPr>
      <xdr:spPr>
        <a:xfrm>
          <a:off x="8483111" y="70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87254</xdr:rowOff>
    </xdr:from>
    <xdr:ext cx="534377" cy="259045"/>
    <xdr:sp macro="" textlink="">
      <xdr:nvSpPr>
        <xdr:cNvPr id="145" name="n_3mainValue【道路】&#10;一人当たり延長"/>
        <xdr:cNvSpPr txBox="1"/>
      </xdr:nvSpPr>
      <xdr:spPr>
        <a:xfrm>
          <a:off x="7594111" y="6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82025</xdr:rowOff>
    </xdr:from>
    <xdr:ext cx="534377" cy="259045"/>
    <xdr:sp macro="" textlink="">
      <xdr:nvSpPr>
        <xdr:cNvPr id="146" name="n_4mainValue【道路】&#10;一人当たり延長"/>
        <xdr:cNvSpPr txBox="1"/>
      </xdr:nvSpPr>
      <xdr:spPr>
        <a:xfrm>
          <a:off x="6705111" y="60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6" name="楕円 185"/>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107332</xdr:rowOff>
    </xdr:from>
    <xdr:ext cx="405111" cy="259045"/>
    <xdr:sp macro="" textlink="">
      <xdr:nvSpPr>
        <xdr:cNvPr id="187" name="【橋りょう・トンネル】&#10;有形固定資産減価償却率該当値テキスト"/>
        <xdr:cNvSpPr txBox="1"/>
      </xdr:nvSpPr>
      <xdr:spPr>
        <a:xfrm>
          <a:off x="4673600"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8" name="楕円 187"/>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60</xdr:row>
      <xdr:rowOff>137160</xdr:rowOff>
    </xdr:to>
    <xdr:cxnSp macro="">
      <xdr:nvCxnSpPr>
        <xdr:cNvPr id="189" name="直線コネクタ 188"/>
        <xdr:cNvCxnSpPr/>
      </xdr:nvCxnSpPr>
      <xdr:spPr>
        <a:xfrm flipV="1">
          <a:off x="3797300" y="10422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137160</xdr:rowOff>
    </xdr:to>
    <xdr:cxnSp macro="">
      <xdr:nvCxnSpPr>
        <xdr:cNvPr id="191" name="直線コネクタ 190"/>
        <xdr:cNvCxnSpPr/>
      </xdr:nvCxnSpPr>
      <xdr:spPr>
        <a:xfrm>
          <a:off x="2908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2" name="楕円 191"/>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108585</xdr:rowOff>
    </xdr:to>
    <xdr:cxnSp macro="">
      <xdr:nvCxnSpPr>
        <xdr:cNvPr id="193" name="直線コネクタ 192"/>
        <xdr:cNvCxnSpPr/>
      </xdr:nvCxnSpPr>
      <xdr:spPr>
        <a:xfrm>
          <a:off x="2019300" y="103822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38735</xdr:rowOff>
    </xdr:from>
    <xdr:to>
      <xdr:col>6</xdr:col>
      <xdr:colOff>38100</xdr:colOff>
      <xdr:row>60</xdr:row>
      <xdr:rowOff>140335</xdr:rowOff>
    </xdr:to>
    <xdr:sp macro="" textlink="">
      <xdr:nvSpPr>
        <xdr:cNvPr id="194" name="楕円 193"/>
        <xdr:cNvSpPr/>
      </xdr:nvSpPr>
      <xdr:spPr>
        <a:xfrm>
          <a:off x="1079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89535</xdr:rowOff>
    </xdr:from>
    <xdr:to>
      <xdr:col>10</xdr:col>
      <xdr:colOff>114300</xdr:colOff>
      <xdr:row>60</xdr:row>
      <xdr:rowOff>95250</xdr:rowOff>
    </xdr:to>
    <xdr:cxnSp macro="">
      <xdr:nvCxnSpPr>
        <xdr:cNvPr id="195" name="直線コネクタ 194"/>
        <xdr:cNvCxnSpPr/>
      </xdr:nvCxnSpPr>
      <xdr:spPr>
        <a:xfrm>
          <a:off x="1130300" y="10376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0"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1" name="n_2main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202" name="n_3mainValue【橋りょう・トンネ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156862</xdr:rowOff>
    </xdr:from>
    <xdr:ext cx="405111" cy="259045"/>
    <xdr:sp macro="" textlink="">
      <xdr:nvSpPr>
        <xdr:cNvPr id="203" name="n_4mainValue【橋りょう・トンネル】&#10;有形固定資産減価償却率"/>
        <xdr:cNvSpPr txBox="1"/>
      </xdr:nvSpPr>
      <xdr:spPr>
        <a:xfrm>
          <a:off x="927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11942</xdr:rowOff>
    </xdr:from>
    <xdr:to>
      <xdr:col>55</xdr:col>
      <xdr:colOff>50800</xdr:colOff>
      <xdr:row>63</xdr:row>
      <xdr:rowOff>113542</xdr:rowOff>
    </xdr:to>
    <xdr:sp macro="" textlink="">
      <xdr:nvSpPr>
        <xdr:cNvPr id="241" name="楕円 240"/>
        <xdr:cNvSpPr/>
      </xdr:nvSpPr>
      <xdr:spPr>
        <a:xfrm>
          <a:off x="10426700" y="108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98319</xdr:rowOff>
    </xdr:from>
    <xdr:ext cx="599010" cy="259045"/>
    <xdr:sp macro="" textlink="">
      <xdr:nvSpPr>
        <xdr:cNvPr id="242" name="【橋りょう・トンネル】&#10;一人当たり有形固定資産（償却資産）額該当値テキスト"/>
        <xdr:cNvSpPr txBox="1"/>
      </xdr:nvSpPr>
      <xdr:spPr>
        <a:xfrm>
          <a:off x="10515600" y="1072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13429</xdr:rowOff>
    </xdr:from>
    <xdr:to>
      <xdr:col>50</xdr:col>
      <xdr:colOff>165100</xdr:colOff>
      <xdr:row>63</xdr:row>
      <xdr:rowOff>115029</xdr:rowOff>
    </xdr:to>
    <xdr:sp macro="" textlink="">
      <xdr:nvSpPr>
        <xdr:cNvPr id="243" name="楕円 242"/>
        <xdr:cNvSpPr/>
      </xdr:nvSpPr>
      <xdr:spPr>
        <a:xfrm>
          <a:off x="9588500" y="108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62742</xdr:rowOff>
    </xdr:from>
    <xdr:to>
      <xdr:col>55</xdr:col>
      <xdr:colOff>0</xdr:colOff>
      <xdr:row>63</xdr:row>
      <xdr:rowOff>64229</xdr:rowOff>
    </xdr:to>
    <xdr:cxnSp macro="">
      <xdr:nvCxnSpPr>
        <xdr:cNvPr id="244" name="直線コネクタ 243"/>
        <xdr:cNvCxnSpPr/>
      </xdr:nvCxnSpPr>
      <xdr:spPr>
        <a:xfrm flipV="1">
          <a:off x="9639300" y="10864092"/>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18835</xdr:rowOff>
    </xdr:from>
    <xdr:to>
      <xdr:col>46</xdr:col>
      <xdr:colOff>38100</xdr:colOff>
      <xdr:row>63</xdr:row>
      <xdr:rowOff>120435</xdr:rowOff>
    </xdr:to>
    <xdr:sp macro="" textlink="">
      <xdr:nvSpPr>
        <xdr:cNvPr id="245" name="楕円 244"/>
        <xdr:cNvSpPr/>
      </xdr:nvSpPr>
      <xdr:spPr>
        <a:xfrm>
          <a:off x="8699500" y="108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64229</xdr:rowOff>
    </xdr:from>
    <xdr:to>
      <xdr:col>50</xdr:col>
      <xdr:colOff>114300</xdr:colOff>
      <xdr:row>63</xdr:row>
      <xdr:rowOff>69635</xdr:rowOff>
    </xdr:to>
    <xdr:cxnSp macro="">
      <xdr:nvCxnSpPr>
        <xdr:cNvPr id="246" name="直線コネクタ 245"/>
        <xdr:cNvCxnSpPr/>
      </xdr:nvCxnSpPr>
      <xdr:spPr>
        <a:xfrm flipV="1">
          <a:off x="8750300" y="10865579"/>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16153</xdr:rowOff>
    </xdr:from>
    <xdr:to>
      <xdr:col>41</xdr:col>
      <xdr:colOff>101600</xdr:colOff>
      <xdr:row>63</xdr:row>
      <xdr:rowOff>117753</xdr:rowOff>
    </xdr:to>
    <xdr:sp macro="" textlink="">
      <xdr:nvSpPr>
        <xdr:cNvPr id="247" name="楕円 246"/>
        <xdr:cNvSpPr/>
      </xdr:nvSpPr>
      <xdr:spPr>
        <a:xfrm>
          <a:off x="7810500" y="108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66953</xdr:rowOff>
    </xdr:from>
    <xdr:to>
      <xdr:col>45</xdr:col>
      <xdr:colOff>177800</xdr:colOff>
      <xdr:row>63</xdr:row>
      <xdr:rowOff>69635</xdr:rowOff>
    </xdr:to>
    <xdr:cxnSp macro="">
      <xdr:nvCxnSpPr>
        <xdr:cNvPr id="248" name="直線コネクタ 247"/>
        <xdr:cNvCxnSpPr/>
      </xdr:nvCxnSpPr>
      <xdr:spPr>
        <a:xfrm>
          <a:off x="7861300" y="10868303"/>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18013</xdr:rowOff>
    </xdr:from>
    <xdr:to>
      <xdr:col>36</xdr:col>
      <xdr:colOff>165100</xdr:colOff>
      <xdr:row>63</xdr:row>
      <xdr:rowOff>119613</xdr:rowOff>
    </xdr:to>
    <xdr:sp macro="" textlink="">
      <xdr:nvSpPr>
        <xdr:cNvPr id="249" name="楕円 248"/>
        <xdr:cNvSpPr/>
      </xdr:nvSpPr>
      <xdr:spPr>
        <a:xfrm>
          <a:off x="6921500" y="108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66953</xdr:rowOff>
    </xdr:from>
    <xdr:to>
      <xdr:col>41</xdr:col>
      <xdr:colOff>50800</xdr:colOff>
      <xdr:row>63</xdr:row>
      <xdr:rowOff>68813</xdr:rowOff>
    </xdr:to>
    <xdr:cxnSp macro="">
      <xdr:nvCxnSpPr>
        <xdr:cNvPr id="250" name="直線コネクタ 249"/>
        <xdr:cNvCxnSpPr/>
      </xdr:nvCxnSpPr>
      <xdr:spPr>
        <a:xfrm flipV="1">
          <a:off x="6972300" y="1086830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54"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106156</xdr:rowOff>
    </xdr:from>
    <xdr:ext cx="599010" cy="259045"/>
    <xdr:sp macro="" textlink="">
      <xdr:nvSpPr>
        <xdr:cNvPr id="255" name="n_1mainValue【橋りょう・トンネル】&#10;一人当たり有形固定資産（償却資産）額"/>
        <xdr:cNvSpPr txBox="1"/>
      </xdr:nvSpPr>
      <xdr:spPr>
        <a:xfrm>
          <a:off x="9327095" y="1090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111562</xdr:rowOff>
    </xdr:from>
    <xdr:ext cx="599010" cy="259045"/>
    <xdr:sp macro="" textlink="">
      <xdr:nvSpPr>
        <xdr:cNvPr id="256" name="n_2mainValue【橋りょう・トンネル】&#10;一人当たり有形固定資産（償却資産）額"/>
        <xdr:cNvSpPr txBox="1"/>
      </xdr:nvSpPr>
      <xdr:spPr>
        <a:xfrm>
          <a:off x="8450795" y="1091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108880</xdr:rowOff>
    </xdr:from>
    <xdr:ext cx="599010" cy="259045"/>
    <xdr:sp macro="" textlink="">
      <xdr:nvSpPr>
        <xdr:cNvPr id="257" name="n_3mainValue【橋りょう・トンネル】&#10;一人当たり有形固定資産（償却資産）額"/>
        <xdr:cNvSpPr txBox="1"/>
      </xdr:nvSpPr>
      <xdr:spPr>
        <a:xfrm>
          <a:off x="7561795" y="1091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110740</xdr:rowOff>
    </xdr:from>
    <xdr:ext cx="599010" cy="259045"/>
    <xdr:sp macro="" textlink="">
      <xdr:nvSpPr>
        <xdr:cNvPr id="258" name="n_4mainValue【橋りょう・トンネル】&#10;一人当たり有形固定資産（償却資産）額"/>
        <xdr:cNvSpPr txBox="1"/>
      </xdr:nvSpPr>
      <xdr:spPr>
        <a:xfrm>
          <a:off x="6672795" y="1091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99" name="楕円 298"/>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0" name="【公営住宅】&#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301" name="楕円 300"/>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169545</xdr:rowOff>
    </xdr:to>
    <xdr:cxnSp macro="">
      <xdr:nvCxnSpPr>
        <xdr:cNvPr id="302" name="直線コネクタ 301"/>
        <xdr:cNvCxnSpPr/>
      </xdr:nvCxnSpPr>
      <xdr:spPr>
        <a:xfrm>
          <a:off x="3797300" y="138303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12064</xdr:rowOff>
    </xdr:from>
    <xdr:to>
      <xdr:col>15</xdr:col>
      <xdr:colOff>101600</xdr:colOff>
      <xdr:row>79</xdr:row>
      <xdr:rowOff>113664</xdr:rowOff>
    </xdr:to>
    <xdr:sp macro="" textlink="">
      <xdr:nvSpPr>
        <xdr:cNvPr id="303" name="楕円 302"/>
        <xdr:cNvSpPr/>
      </xdr:nvSpPr>
      <xdr:spPr>
        <a:xfrm>
          <a:off x="2857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62864</xdr:rowOff>
    </xdr:from>
    <xdr:to>
      <xdr:col>19</xdr:col>
      <xdr:colOff>177800</xdr:colOff>
      <xdr:row>80</xdr:row>
      <xdr:rowOff>114300</xdr:rowOff>
    </xdr:to>
    <xdr:cxnSp macro="">
      <xdr:nvCxnSpPr>
        <xdr:cNvPr id="304" name="直線コネクタ 303"/>
        <xdr:cNvCxnSpPr/>
      </xdr:nvCxnSpPr>
      <xdr:spPr>
        <a:xfrm>
          <a:off x="2908300" y="1360741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05" name="楕円 304"/>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62864</xdr:rowOff>
    </xdr:from>
    <xdr:to>
      <xdr:col>15</xdr:col>
      <xdr:colOff>50800</xdr:colOff>
      <xdr:row>80</xdr:row>
      <xdr:rowOff>78105</xdr:rowOff>
    </xdr:to>
    <xdr:cxnSp macro="">
      <xdr:nvCxnSpPr>
        <xdr:cNvPr id="306" name="直線コネクタ 305"/>
        <xdr:cNvCxnSpPr/>
      </xdr:nvCxnSpPr>
      <xdr:spPr>
        <a:xfrm flipV="1">
          <a:off x="2019300" y="1360741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07" name="楕円 306"/>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78105</xdr:rowOff>
    </xdr:from>
    <xdr:to>
      <xdr:col>10</xdr:col>
      <xdr:colOff>114300</xdr:colOff>
      <xdr:row>81</xdr:row>
      <xdr:rowOff>15239</xdr:rowOff>
    </xdr:to>
    <xdr:cxnSp macro="">
      <xdr:nvCxnSpPr>
        <xdr:cNvPr id="308" name="直線コネクタ 307"/>
        <xdr:cNvCxnSpPr/>
      </xdr:nvCxnSpPr>
      <xdr:spPr>
        <a:xfrm flipV="1">
          <a:off x="1130300" y="137941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313"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314" name="n_2mainValue【公営住宅】&#10;有形固定資産減価償却率"/>
        <xdr:cNvSpPr txBox="1"/>
      </xdr:nvSpPr>
      <xdr:spPr>
        <a:xfrm>
          <a:off x="2705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5" name="n_3main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6" name="n_4main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127843</xdr:rowOff>
    </xdr:from>
    <xdr:to>
      <xdr:col>55</xdr:col>
      <xdr:colOff>50800</xdr:colOff>
      <xdr:row>86</xdr:row>
      <xdr:rowOff>57993</xdr:rowOff>
    </xdr:to>
    <xdr:sp macro="" textlink="">
      <xdr:nvSpPr>
        <xdr:cNvPr id="354" name="楕円 353"/>
        <xdr:cNvSpPr/>
      </xdr:nvSpPr>
      <xdr:spPr>
        <a:xfrm>
          <a:off x="10426700" y="147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128026</xdr:rowOff>
    </xdr:from>
    <xdr:to>
      <xdr:col>50</xdr:col>
      <xdr:colOff>165100</xdr:colOff>
      <xdr:row>86</xdr:row>
      <xdr:rowOff>58176</xdr:rowOff>
    </xdr:to>
    <xdr:sp macro="" textlink="">
      <xdr:nvSpPr>
        <xdr:cNvPr id="356" name="楕円 355"/>
        <xdr:cNvSpPr/>
      </xdr:nvSpPr>
      <xdr:spPr>
        <a:xfrm>
          <a:off x="9588500" y="14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7193</xdr:rowOff>
    </xdr:from>
    <xdr:to>
      <xdr:col>55</xdr:col>
      <xdr:colOff>0</xdr:colOff>
      <xdr:row>86</xdr:row>
      <xdr:rowOff>7376</xdr:rowOff>
    </xdr:to>
    <xdr:cxnSp macro="">
      <xdr:nvCxnSpPr>
        <xdr:cNvPr id="357" name="直線コネクタ 356"/>
        <xdr:cNvCxnSpPr/>
      </xdr:nvCxnSpPr>
      <xdr:spPr>
        <a:xfrm flipV="1">
          <a:off x="9639300" y="1475189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130403</xdr:rowOff>
    </xdr:from>
    <xdr:to>
      <xdr:col>46</xdr:col>
      <xdr:colOff>38100</xdr:colOff>
      <xdr:row>86</xdr:row>
      <xdr:rowOff>60553</xdr:rowOff>
    </xdr:to>
    <xdr:sp macro="" textlink="">
      <xdr:nvSpPr>
        <xdr:cNvPr id="358" name="楕円 357"/>
        <xdr:cNvSpPr/>
      </xdr:nvSpPr>
      <xdr:spPr>
        <a:xfrm>
          <a:off x="8699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7376</xdr:rowOff>
    </xdr:from>
    <xdr:to>
      <xdr:col>50</xdr:col>
      <xdr:colOff>114300</xdr:colOff>
      <xdr:row>86</xdr:row>
      <xdr:rowOff>9753</xdr:rowOff>
    </xdr:to>
    <xdr:cxnSp macro="">
      <xdr:nvCxnSpPr>
        <xdr:cNvPr id="359" name="直線コネクタ 358"/>
        <xdr:cNvCxnSpPr/>
      </xdr:nvCxnSpPr>
      <xdr:spPr>
        <a:xfrm flipV="1">
          <a:off x="8750300" y="147520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131043</xdr:rowOff>
    </xdr:from>
    <xdr:to>
      <xdr:col>41</xdr:col>
      <xdr:colOff>101600</xdr:colOff>
      <xdr:row>86</xdr:row>
      <xdr:rowOff>61193</xdr:rowOff>
    </xdr:to>
    <xdr:sp macro="" textlink="">
      <xdr:nvSpPr>
        <xdr:cNvPr id="360" name="楕円 359"/>
        <xdr:cNvSpPr/>
      </xdr:nvSpPr>
      <xdr:spPr>
        <a:xfrm>
          <a:off x="7810500" y="147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9753</xdr:rowOff>
    </xdr:from>
    <xdr:to>
      <xdr:col>45</xdr:col>
      <xdr:colOff>177800</xdr:colOff>
      <xdr:row>86</xdr:row>
      <xdr:rowOff>10393</xdr:rowOff>
    </xdr:to>
    <xdr:cxnSp macro="">
      <xdr:nvCxnSpPr>
        <xdr:cNvPr id="361" name="直線コネクタ 360"/>
        <xdr:cNvCxnSpPr/>
      </xdr:nvCxnSpPr>
      <xdr:spPr>
        <a:xfrm flipV="1">
          <a:off x="7861300" y="1475445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131730</xdr:rowOff>
    </xdr:from>
    <xdr:to>
      <xdr:col>36</xdr:col>
      <xdr:colOff>165100</xdr:colOff>
      <xdr:row>86</xdr:row>
      <xdr:rowOff>61880</xdr:rowOff>
    </xdr:to>
    <xdr:sp macro="" textlink="">
      <xdr:nvSpPr>
        <xdr:cNvPr id="362" name="楕円 361"/>
        <xdr:cNvSpPr/>
      </xdr:nvSpPr>
      <xdr:spPr>
        <a:xfrm>
          <a:off x="6921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10393</xdr:rowOff>
    </xdr:from>
    <xdr:to>
      <xdr:col>41</xdr:col>
      <xdr:colOff>50800</xdr:colOff>
      <xdr:row>86</xdr:row>
      <xdr:rowOff>11080</xdr:rowOff>
    </xdr:to>
    <xdr:cxnSp macro="">
      <xdr:nvCxnSpPr>
        <xdr:cNvPr id="363" name="直線コネクタ 362"/>
        <xdr:cNvCxnSpPr/>
      </xdr:nvCxnSpPr>
      <xdr:spPr>
        <a:xfrm flipV="1">
          <a:off x="6972300" y="14755093"/>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67"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49303</xdr:rowOff>
    </xdr:from>
    <xdr:ext cx="469744" cy="259045"/>
    <xdr:sp macro="" textlink="">
      <xdr:nvSpPr>
        <xdr:cNvPr id="368" name="n_1mainValue【公営住宅】&#10;一人当たり面積"/>
        <xdr:cNvSpPr txBox="1"/>
      </xdr:nvSpPr>
      <xdr:spPr>
        <a:xfrm>
          <a:off x="9391727" y="14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51680</xdr:rowOff>
    </xdr:from>
    <xdr:ext cx="469744" cy="259045"/>
    <xdr:sp macro="" textlink="">
      <xdr:nvSpPr>
        <xdr:cNvPr id="369" name="n_2mainValue【公営住宅】&#10;一人当たり面積"/>
        <xdr:cNvSpPr txBox="1"/>
      </xdr:nvSpPr>
      <xdr:spPr>
        <a:xfrm>
          <a:off x="8515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52320</xdr:rowOff>
    </xdr:from>
    <xdr:ext cx="469744" cy="259045"/>
    <xdr:sp macro="" textlink="">
      <xdr:nvSpPr>
        <xdr:cNvPr id="370" name="n_3mainValue【公営住宅】&#10;一人当たり面積"/>
        <xdr:cNvSpPr txBox="1"/>
      </xdr:nvSpPr>
      <xdr:spPr>
        <a:xfrm>
          <a:off x="7626427" y="147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53007</xdr:rowOff>
    </xdr:from>
    <xdr:ext cx="469744" cy="259045"/>
    <xdr:sp macro="" textlink="">
      <xdr:nvSpPr>
        <xdr:cNvPr id="371" name="n_4mainValue【公営住宅】&#10;一人当たり面積"/>
        <xdr:cNvSpPr txBox="1"/>
      </xdr:nvSpPr>
      <xdr:spPr>
        <a:xfrm>
          <a:off x="67374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113756</xdr:rowOff>
    </xdr:from>
    <xdr:to>
      <xdr:col>85</xdr:col>
      <xdr:colOff>126364</xdr:colOff>
      <xdr:row>42</xdr:row>
      <xdr:rowOff>92528</xdr:rowOff>
    </xdr:to>
    <xdr:cxnSp macro="">
      <xdr:nvCxnSpPr>
        <xdr:cNvPr id="413" name="直線コネクタ 412"/>
        <xdr:cNvCxnSpPr/>
      </xdr:nvCxnSpPr>
      <xdr:spPr>
        <a:xfrm flipV="1">
          <a:off x="16318864" y="5943056"/>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60433</xdr:rowOff>
    </xdr:from>
    <xdr:ext cx="405111" cy="259045"/>
    <xdr:sp macro="" textlink="">
      <xdr:nvSpPr>
        <xdr:cNvPr id="416" name="【認定こども園・幼稚園・保育所】&#10;有形固定資産減価償却率最大値テキスト"/>
        <xdr:cNvSpPr txBox="1"/>
      </xdr:nvSpPr>
      <xdr:spPr>
        <a:xfrm>
          <a:off x="16357600" y="571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113756</xdr:rowOff>
    </xdr:from>
    <xdr:to>
      <xdr:col>86</xdr:col>
      <xdr:colOff>25400</xdr:colOff>
      <xdr:row>34</xdr:row>
      <xdr:rowOff>113756</xdr:rowOff>
    </xdr:to>
    <xdr:cxnSp macro="">
      <xdr:nvCxnSpPr>
        <xdr:cNvPr id="417" name="直線コネクタ 416"/>
        <xdr:cNvCxnSpPr/>
      </xdr:nvCxnSpPr>
      <xdr:spPr>
        <a:xfrm>
          <a:off x="16230600" y="594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25054</xdr:rowOff>
    </xdr:from>
    <xdr:ext cx="405111" cy="259045"/>
    <xdr:sp macro="" textlink="">
      <xdr:nvSpPr>
        <xdr:cNvPr id="418" name="【認定こども園・幼稚園・保育所】&#10;有形固定資産減価償却率平均値テキスト"/>
        <xdr:cNvSpPr txBox="1"/>
      </xdr:nvSpPr>
      <xdr:spPr>
        <a:xfrm>
          <a:off x="16357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419" name="フローチャート: 判断 418"/>
        <xdr:cNvSpPr/>
      </xdr:nvSpPr>
      <xdr:spPr>
        <a:xfrm>
          <a:off x="16268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420" name="フローチャート: 判断 419"/>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1" name="フローチャート: 判断 420"/>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22" name="フローチャート: 判断 421"/>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159294</xdr:rowOff>
    </xdr:from>
    <xdr:to>
      <xdr:col>67</xdr:col>
      <xdr:colOff>101600</xdr:colOff>
      <xdr:row>38</xdr:row>
      <xdr:rowOff>89444</xdr:rowOff>
    </xdr:to>
    <xdr:sp macro="" textlink="">
      <xdr:nvSpPr>
        <xdr:cNvPr id="423" name="フローチャート: 判断 422"/>
        <xdr:cNvSpPr/>
      </xdr:nvSpPr>
      <xdr:spPr>
        <a:xfrm>
          <a:off x="12763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53158</xdr:rowOff>
    </xdr:from>
    <xdr:to>
      <xdr:col>85</xdr:col>
      <xdr:colOff>177800</xdr:colOff>
      <xdr:row>35</xdr:row>
      <xdr:rowOff>154758</xdr:rowOff>
    </xdr:to>
    <xdr:sp macro="" textlink="">
      <xdr:nvSpPr>
        <xdr:cNvPr id="429" name="楕円 428"/>
        <xdr:cNvSpPr/>
      </xdr:nvSpPr>
      <xdr:spPr>
        <a:xfrm>
          <a:off x="16268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76035</xdr:rowOff>
    </xdr:from>
    <xdr:ext cx="405111" cy="259045"/>
    <xdr:sp macro="" textlink="">
      <xdr:nvSpPr>
        <xdr:cNvPr id="430" name="【認定こども園・幼稚園・保育所】&#10;有形固定資産減価償却率該当値テキスト"/>
        <xdr:cNvSpPr txBox="1"/>
      </xdr:nvSpPr>
      <xdr:spPr>
        <a:xfrm>
          <a:off x="16357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31" name="楕円 430"/>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35</xdr:row>
      <xdr:rowOff>107224</xdr:rowOff>
    </xdr:to>
    <xdr:cxnSp macro="">
      <xdr:nvCxnSpPr>
        <xdr:cNvPr id="432" name="直線コネクタ 431"/>
        <xdr:cNvCxnSpPr/>
      </xdr:nvCxnSpPr>
      <xdr:spPr>
        <a:xfrm flipV="1">
          <a:off x="15481300" y="61047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79284</xdr:rowOff>
    </xdr:from>
    <xdr:to>
      <xdr:col>76</xdr:col>
      <xdr:colOff>165100</xdr:colOff>
      <xdr:row>35</xdr:row>
      <xdr:rowOff>9434</xdr:rowOff>
    </xdr:to>
    <xdr:sp macro="" textlink="">
      <xdr:nvSpPr>
        <xdr:cNvPr id="433" name="楕円 432"/>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130084</xdr:rowOff>
    </xdr:from>
    <xdr:to>
      <xdr:col>81</xdr:col>
      <xdr:colOff>50800</xdr:colOff>
      <xdr:row>35</xdr:row>
      <xdr:rowOff>107224</xdr:rowOff>
    </xdr:to>
    <xdr:cxnSp macro="">
      <xdr:nvCxnSpPr>
        <xdr:cNvPr id="434" name="直線コネクタ 433"/>
        <xdr:cNvCxnSpPr/>
      </xdr:nvCxnSpPr>
      <xdr:spPr>
        <a:xfrm>
          <a:off x="14592300" y="595938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435" name="楕円 434"/>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34</xdr:row>
      <xdr:rowOff>130084</xdr:rowOff>
    </xdr:to>
    <xdr:cxnSp macro="">
      <xdr:nvCxnSpPr>
        <xdr:cNvPr id="436" name="直線コネクタ 435"/>
        <xdr:cNvCxnSpPr/>
      </xdr:nvCxnSpPr>
      <xdr:spPr>
        <a:xfrm>
          <a:off x="13703300" y="59512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4173</xdr:rowOff>
    </xdr:from>
    <xdr:to>
      <xdr:col>67</xdr:col>
      <xdr:colOff>101600</xdr:colOff>
      <xdr:row>34</xdr:row>
      <xdr:rowOff>105773</xdr:rowOff>
    </xdr:to>
    <xdr:sp macro="" textlink="">
      <xdr:nvSpPr>
        <xdr:cNvPr id="437" name="楕円 436"/>
        <xdr:cNvSpPr/>
      </xdr:nvSpPr>
      <xdr:spPr>
        <a:xfrm>
          <a:off x="12763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54973</xdr:rowOff>
    </xdr:from>
    <xdr:to>
      <xdr:col>71</xdr:col>
      <xdr:colOff>177800</xdr:colOff>
      <xdr:row>34</xdr:row>
      <xdr:rowOff>121920</xdr:rowOff>
    </xdr:to>
    <xdr:cxnSp macro="">
      <xdr:nvCxnSpPr>
        <xdr:cNvPr id="438" name="直線コネクタ 437"/>
        <xdr:cNvCxnSpPr/>
      </xdr:nvCxnSpPr>
      <xdr:spPr>
        <a:xfrm>
          <a:off x="12814300" y="588427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105064</xdr:rowOff>
    </xdr:from>
    <xdr:ext cx="405111" cy="259045"/>
    <xdr:sp macro="" textlink="">
      <xdr:nvSpPr>
        <xdr:cNvPr id="439" name="n_1aveValue【認定こども園・幼稚園・保育所】&#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0"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41" name="n_3aveValue【認定こども園・幼稚園・保育所】&#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80571</xdr:rowOff>
    </xdr:from>
    <xdr:ext cx="405111" cy="259045"/>
    <xdr:sp macro="" textlink="">
      <xdr:nvSpPr>
        <xdr:cNvPr id="442" name="n_4aveValue【認定こども園・幼稚園・保育所】&#10;有形固定資産減価償却率"/>
        <xdr:cNvSpPr txBox="1"/>
      </xdr:nvSpPr>
      <xdr:spPr>
        <a:xfrm>
          <a:off x="12611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43" name="n_1mainValue【認定こども園・幼稚園・保育所】&#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444" name="n_2mainValue【認定こども園・幼稚園・保育所】&#10;有形固定資産減価償却率"/>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445" name="n_3mainValue【認定こども園・幼稚園・保育所】&#10;有形固定資産減価償却率"/>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122300</xdr:rowOff>
    </xdr:from>
    <xdr:ext cx="405111" cy="259045"/>
    <xdr:sp macro="" textlink="">
      <xdr:nvSpPr>
        <xdr:cNvPr id="446" name="n_4mainValue【認定こども園・幼稚園・保育所】&#10;有形固定資産減価償却率"/>
        <xdr:cNvSpPr txBox="1"/>
      </xdr:nvSpPr>
      <xdr:spPr>
        <a:xfrm>
          <a:off x="12611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8" name="直線コネクタ 467"/>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70" name="直線コネクタ 46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2" name="直線コネクタ 47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3"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4" name="フローチャート: 判断 473"/>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5" name="フローチャート: 判断 47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6" name="フローチャート: 判断 475"/>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7" name="フローチャート: 判断 47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8" name="フローチャート: 判断 477"/>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84" name="楕円 483"/>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485" name="【認定こども園・幼稚園・保育所】&#10;一人当たり面積該当値テキスト"/>
        <xdr:cNvSpPr txBox="1"/>
      </xdr:nvSpPr>
      <xdr:spPr>
        <a:xfrm>
          <a:off x="221996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84836</xdr:rowOff>
    </xdr:from>
    <xdr:to>
      <xdr:col>112</xdr:col>
      <xdr:colOff>38100</xdr:colOff>
      <xdr:row>39</xdr:row>
      <xdr:rowOff>14986</xdr:rowOff>
    </xdr:to>
    <xdr:sp macro="" textlink="">
      <xdr:nvSpPr>
        <xdr:cNvPr id="486" name="楕円 485"/>
        <xdr:cNvSpPr/>
      </xdr:nvSpPr>
      <xdr:spPr>
        <a:xfrm>
          <a:off x="2127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135636</xdr:rowOff>
    </xdr:to>
    <xdr:cxnSp macro="">
      <xdr:nvCxnSpPr>
        <xdr:cNvPr id="487" name="直線コネクタ 486"/>
        <xdr:cNvCxnSpPr/>
      </xdr:nvCxnSpPr>
      <xdr:spPr>
        <a:xfrm flipV="1">
          <a:off x="21323300" y="6646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87122</xdr:rowOff>
    </xdr:from>
    <xdr:to>
      <xdr:col>107</xdr:col>
      <xdr:colOff>101600</xdr:colOff>
      <xdr:row>39</xdr:row>
      <xdr:rowOff>17272</xdr:rowOff>
    </xdr:to>
    <xdr:sp macro="" textlink="">
      <xdr:nvSpPr>
        <xdr:cNvPr id="488" name="楕円 487"/>
        <xdr:cNvSpPr/>
      </xdr:nvSpPr>
      <xdr:spPr>
        <a:xfrm>
          <a:off x="20383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135636</xdr:rowOff>
    </xdr:from>
    <xdr:to>
      <xdr:col>111</xdr:col>
      <xdr:colOff>177800</xdr:colOff>
      <xdr:row>38</xdr:row>
      <xdr:rowOff>137922</xdr:rowOff>
    </xdr:to>
    <xdr:cxnSp macro="">
      <xdr:nvCxnSpPr>
        <xdr:cNvPr id="489" name="直線コネクタ 488"/>
        <xdr:cNvCxnSpPr/>
      </xdr:nvCxnSpPr>
      <xdr:spPr>
        <a:xfrm flipV="1">
          <a:off x="20434300" y="66507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90" name="楕円 489"/>
        <xdr:cNvSpPr/>
      </xdr:nvSpPr>
      <xdr:spPr>
        <a:xfrm>
          <a:off x="19494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137922</xdr:rowOff>
    </xdr:from>
    <xdr:to>
      <xdr:col>107</xdr:col>
      <xdr:colOff>50800</xdr:colOff>
      <xdr:row>38</xdr:row>
      <xdr:rowOff>151638</xdr:rowOff>
    </xdr:to>
    <xdr:cxnSp macro="">
      <xdr:nvCxnSpPr>
        <xdr:cNvPr id="491" name="直線コネクタ 490"/>
        <xdr:cNvCxnSpPr/>
      </xdr:nvCxnSpPr>
      <xdr:spPr>
        <a:xfrm flipV="1">
          <a:off x="19545300" y="66530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105410</xdr:rowOff>
    </xdr:from>
    <xdr:to>
      <xdr:col>98</xdr:col>
      <xdr:colOff>38100</xdr:colOff>
      <xdr:row>39</xdr:row>
      <xdr:rowOff>35560</xdr:rowOff>
    </xdr:to>
    <xdr:sp macro="" textlink="">
      <xdr:nvSpPr>
        <xdr:cNvPr id="492" name="楕円 491"/>
        <xdr:cNvSpPr/>
      </xdr:nvSpPr>
      <xdr:spPr>
        <a:xfrm>
          <a:off x="18605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151638</xdr:rowOff>
    </xdr:from>
    <xdr:to>
      <xdr:col>102</xdr:col>
      <xdr:colOff>114300</xdr:colOff>
      <xdr:row>38</xdr:row>
      <xdr:rowOff>156210</xdr:rowOff>
    </xdr:to>
    <xdr:cxnSp macro="">
      <xdr:nvCxnSpPr>
        <xdr:cNvPr id="493" name="直線コネクタ 492"/>
        <xdr:cNvCxnSpPr/>
      </xdr:nvCxnSpPr>
      <xdr:spPr>
        <a:xfrm flipV="1">
          <a:off x="18656300" y="66667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4"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5"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6"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497" name="n_4aveValue【認定こども園・幼稚園・保育所】&#10;一人当たり面積"/>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31513</xdr:rowOff>
    </xdr:from>
    <xdr:ext cx="469744" cy="259045"/>
    <xdr:sp macro="" textlink="">
      <xdr:nvSpPr>
        <xdr:cNvPr id="498" name="n_1main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33799</xdr:rowOff>
    </xdr:from>
    <xdr:ext cx="469744" cy="259045"/>
    <xdr:sp macro="" textlink="">
      <xdr:nvSpPr>
        <xdr:cNvPr id="499" name="n_2mainValue【認定こども園・幼稚園・保育所】&#10;一人当たり面積"/>
        <xdr:cNvSpPr txBox="1"/>
      </xdr:nvSpPr>
      <xdr:spPr>
        <a:xfrm>
          <a:off x="20199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0" name="n_3main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52087</xdr:rowOff>
    </xdr:from>
    <xdr:ext cx="469744" cy="259045"/>
    <xdr:sp macro="" textlink="">
      <xdr:nvSpPr>
        <xdr:cNvPr id="501" name="n_4mainValue【認定こども園・幼稚園・保育所】&#10;一人当たり面積"/>
        <xdr:cNvSpPr txBox="1"/>
      </xdr:nvSpPr>
      <xdr:spPr>
        <a:xfrm>
          <a:off x="18421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1"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6" name="フローチャート: 判断 535"/>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42" name="楕円 541"/>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543"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44" name="楕円 543"/>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1905</xdr:rowOff>
    </xdr:to>
    <xdr:cxnSp macro="">
      <xdr:nvCxnSpPr>
        <xdr:cNvPr id="545" name="直線コネクタ 544"/>
        <xdr:cNvCxnSpPr/>
      </xdr:nvCxnSpPr>
      <xdr:spPr>
        <a:xfrm flipV="1">
          <a:off x="15481300" y="102698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46" name="楕円 545"/>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60</xdr:row>
      <xdr:rowOff>1905</xdr:rowOff>
    </xdr:to>
    <xdr:cxnSp macro="">
      <xdr:nvCxnSpPr>
        <xdr:cNvPr id="547" name="直線コネクタ 546"/>
        <xdr:cNvCxnSpPr/>
      </xdr:nvCxnSpPr>
      <xdr:spPr>
        <a:xfrm>
          <a:off x="14592300" y="101784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548" name="楕円 547"/>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62865</xdr:rowOff>
    </xdr:to>
    <xdr:cxnSp macro="">
      <xdr:nvCxnSpPr>
        <xdr:cNvPr id="549" name="直線コネクタ 548"/>
        <xdr:cNvCxnSpPr/>
      </xdr:nvCxnSpPr>
      <xdr:spPr>
        <a:xfrm>
          <a:off x="13703300" y="10163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0" name="楕円 549"/>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47625</xdr:rowOff>
    </xdr:to>
    <xdr:cxnSp macro="">
      <xdr:nvCxnSpPr>
        <xdr:cNvPr id="551" name="直線コネクタ 550"/>
        <xdr:cNvCxnSpPr/>
      </xdr:nvCxnSpPr>
      <xdr:spPr>
        <a:xfrm>
          <a:off x="12814300" y="10161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2"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3"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4"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55" name="n_4aveValue【学校施設】&#10;有形固定資産減価償却率"/>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556" name="n_1mainValue【学校施設】&#10;有形固定資産減価償却率"/>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57"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558" name="n_3mainValue【学校施設】&#10;有形固定資産減価償却率"/>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59" name="n_4main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8"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3" name="フローチャート: 判断 592"/>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48641</xdr:rowOff>
    </xdr:from>
    <xdr:to>
      <xdr:col>116</xdr:col>
      <xdr:colOff>114300</xdr:colOff>
      <xdr:row>62</xdr:row>
      <xdr:rowOff>150241</xdr:rowOff>
    </xdr:to>
    <xdr:sp macro="" textlink="">
      <xdr:nvSpPr>
        <xdr:cNvPr id="599" name="楕円 598"/>
        <xdr:cNvSpPr/>
      </xdr:nvSpPr>
      <xdr:spPr>
        <a:xfrm>
          <a:off x="221107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135018</xdr:rowOff>
    </xdr:from>
    <xdr:ext cx="469744" cy="259045"/>
    <xdr:sp macro="" textlink="">
      <xdr:nvSpPr>
        <xdr:cNvPr id="600" name="【学校施設】&#10;一人当たり面積該当値テキスト"/>
        <xdr:cNvSpPr txBox="1"/>
      </xdr:nvSpPr>
      <xdr:spPr>
        <a:xfrm>
          <a:off x="22199600" y="1059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50546</xdr:rowOff>
    </xdr:from>
    <xdr:to>
      <xdr:col>112</xdr:col>
      <xdr:colOff>38100</xdr:colOff>
      <xdr:row>62</xdr:row>
      <xdr:rowOff>152146</xdr:rowOff>
    </xdr:to>
    <xdr:sp macro="" textlink="">
      <xdr:nvSpPr>
        <xdr:cNvPr id="601" name="楕円 600"/>
        <xdr:cNvSpPr/>
      </xdr:nvSpPr>
      <xdr:spPr>
        <a:xfrm>
          <a:off x="21272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99441</xdr:rowOff>
    </xdr:from>
    <xdr:to>
      <xdr:col>116</xdr:col>
      <xdr:colOff>63500</xdr:colOff>
      <xdr:row>62</xdr:row>
      <xdr:rowOff>101346</xdr:rowOff>
    </xdr:to>
    <xdr:cxnSp macro="">
      <xdr:nvCxnSpPr>
        <xdr:cNvPr id="602" name="直線コネクタ 601"/>
        <xdr:cNvCxnSpPr/>
      </xdr:nvCxnSpPr>
      <xdr:spPr>
        <a:xfrm flipV="1">
          <a:off x="21323300" y="1072934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49974</xdr:rowOff>
    </xdr:from>
    <xdr:to>
      <xdr:col>107</xdr:col>
      <xdr:colOff>101600</xdr:colOff>
      <xdr:row>62</xdr:row>
      <xdr:rowOff>151574</xdr:rowOff>
    </xdr:to>
    <xdr:sp macro="" textlink="">
      <xdr:nvSpPr>
        <xdr:cNvPr id="603" name="楕円 602"/>
        <xdr:cNvSpPr/>
      </xdr:nvSpPr>
      <xdr:spPr>
        <a:xfrm>
          <a:off x="20383500" y="10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100774</xdr:rowOff>
    </xdr:from>
    <xdr:to>
      <xdr:col>111</xdr:col>
      <xdr:colOff>177800</xdr:colOff>
      <xdr:row>62</xdr:row>
      <xdr:rowOff>101346</xdr:rowOff>
    </xdr:to>
    <xdr:cxnSp macro="">
      <xdr:nvCxnSpPr>
        <xdr:cNvPr id="604" name="直線コネクタ 603"/>
        <xdr:cNvCxnSpPr/>
      </xdr:nvCxnSpPr>
      <xdr:spPr>
        <a:xfrm>
          <a:off x="20434300" y="107306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51880</xdr:rowOff>
    </xdr:from>
    <xdr:to>
      <xdr:col>102</xdr:col>
      <xdr:colOff>165100</xdr:colOff>
      <xdr:row>62</xdr:row>
      <xdr:rowOff>153480</xdr:rowOff>
    </xdr:to>
    <xdr:sp macro="" textlink="">
      <xdr:nvSpPr>
        <xdr:cNvPr id="605" name="楕円 604"/>
        <xdr:cNvSpPr/>
      </xdr:nvSpPr>
      <xdr:spPr>
        <a:xfrm>
          <a:off x="19494500" y="106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100774</xdr:rowOff>
    </xdr:from>
    <xdr:to>
      <xdr:col>107</xdr:col>
      <xdr:colOff>50800</xdr:colOff>
      <xdr:row>62</xdr:row>
      <xdr:rowOff>102680</xdr:rowOff>
    </xdr:to>
    <xdr:cxnSp macro="">
      <xdr:nvCxnSpPr>
        <xdr:cNvPr id="606" name="直線コネクタ 605"/>
        <xdr:cNvCxnSpPr/>
      </xdr:nvCxnSpPr>
      <xdr:spPr>
        <a:xfrm flipV="1">
          <a:off x="19545300" y="1073067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49594</xdr:rowOff>
    </xdr:from>
    <xdr:to>
      <xdr:col>98</xdr:col>
      <xdr:colOff>38100</xdr:colOff>
      <xdr:row>62</xdr:row>
      <xdr:rowOff>151194</xdr:rowOff>
    </xdr:to>
    <xdr:sp macro="" textlink="">
      <xdr:nvSpPr>
        <xdr:cNvPr id="607" name="楕円 606"/>
        <xdr:cNvSpPr/>
      </xdr:nvSpPr>
      <xdr:spPr>
        <a:xfrm>
          <a:off x="18605500" y="106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100394</xdr:rowOff>
    </xdr:from>
    <xdr:to>
      <xdr:col>102</xdr:col>
      <xdr:colOff>114300</xdr:colOff>
      <xdr:row>62</xdr:row>
      <xdr:rowOff>102680</xdr:rowOff>
    </xdr:to>
    <xdr:cxnSp macro="">
      <xdr:nvCxnSpPr>
        <xdr:cNvPr id="608" name="直線コネクタ 607"/>
        <xdr:cNvCxnSpPr/>
      </xdr:nvCxnSpPr>
      <xdr:spPr>
        <a:xfrm>
          <a:off x="18656300" y="107302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612"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143273</xdr:rowOff>
    </xdr:from>
    <xdr:ext cx="469744" cy="259045"/>
    <xdr:sp macro="" textlink="">
      <xdr:nvSpPr>
        <xdr:cNvPr id="613" name="n_1mainValue【学校施設】&#10;一人当たり面積"/>
        <xdr:cNvSpPr txBox="1"/>
      </xdr:nvSpPr>
      <xdr:spPr>
        <a:xfrm>
          <a:off x="210757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142701</xdr:rowOff>
    </xdr:from>
    <xdr:ext cx="469744" cy="259045"/>
    <xdr:sp macro="" textlink="">
      <xdr:nvSpPr>
        <xdr:cNvPr id="614" name="n_2mainValue【学校施設】&#10;一人当たり面積"/>
        <xdr:cNvSpPr txBox="1"/>
      </xdr:nvSpPr>
      <xdr:spPr>
        <a:xfrm>
          <a:off x="20199427" y="1077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144607</xdr:rowOff>
    </xdr:from>
    <xdr:ext cx="469744" cy="259045"/>
    <xdr:sp macro="" textlink="">
      <xdr:nvSpPr>
        <xdr:cNvPr id="615" name="n_3mainValue【学校施設】&#10;一人当たり面積"/>
        <xdr:cNvSpPr txBox="1"/>
      </xdr:nvSpPr>
      <xdr:spPr>
        <a:xfrm>
          <a:off x="19310427" y="107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142321</xdr:rowOff>
    </xdr:from>
    <xdr:ext cx="469744" cy="259045"/>
    <xdr:sp macro="" textlink="">
      <xdr:nvSpPr>
        <xdr:cNvPr id="616" name="n_4mainValue【学校施設】&#10;一人当たり面積"/>
        <xdr:cNvSpPr txBox="1"/>
      </xdr:nvSpPr>
      <xdr:spPr>
        <a:xfrm>
          <a:off x="18421427" y="1077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2" name="直線コネクタ 641"/>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5"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6" name="直線コネクタ 64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7"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8" name="フローチャート: 判断 647"/>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9" name="フローチャート: 判断 648"/>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0" name="フローチャート: 判断 649"/>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1" name="フローチャート: 判断 650"/>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2" name="フローチャート: 判断 651"/>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47716</xdr:rowOff>
    </xdr:from>
    <xdr:to>
      <xdr:col>85</xdr:col>
      <xdr:colOff>177800</xdr:colOff>
      <xdr:row>84</xdr:row>
      <xdr:rowOff>149316</xdr:rowOff>
    </xdr:to>
    <xdr:sp macro="" textlink="">
      <xdr:nvSpPr>
        <xdr:cNvPr id="658" name="楕円 657"/>
        <xdr:cNvSpPr/>
      </xdr:nvSpPr>
      <xdr:spPr>
        <a:xfrm>
          <a:off x="16268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26143</xdr:rowOff>
    </xdr:from>
    <xdr:ext cx="405111" cy="259045"/>
    <xdr:sp macro="" textlink="">
      <xdr:nvSpPr>
        <xdr:cNvPr id="659" name="【児童館】&#10;有形固定資産減価償却率該当値テキスト"/>
        <xdr:cNvSpPr txBox="1"/>
      </xdr:nvSpPr>
      <xdr:spPr>
        <a:xfrm>
          <a:off x="16357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144055</xdr:rowOff>
    </xdr:from>
    <xdr:to>
      <xdr:col>81</xdr:col>
      <xdr:colOff>101600</xdr:colOff>
      <xdr:row>85</xdr:row>
      <xdr:rowOff>74205</xdr:rowOff>
    </xdr:to>
    <xdr:sp macro="" textlink="">
      <xdr:nvSpPr>
        <xdr:cNvPr id="660" name="楕円 659"/>
        <xdr:cNvSpPr/>
      </xdr:nvSpPr>
      <xdr:spPr>
        <a:xfrm>
          <a:off x="15430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85</xdr:row>
      <xdr:rowOff>23405</xdr:rowOff>
    </xdr:to>
    <xdr:cxnSp macro="">
      <xdr:nvCxnSpPr>
        <xdr:cNvPr id="661" name="直線コネクタ 660"/>
        <xdr:cNvCxnSpPr/>
      </xdr:nvCxnSpPr>
      <xdr:spPr>
        <a:xfrm flipV="1">
          <a:off x="15481300" y="1450031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662" name="楕円 661"/>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85</xdr:row>
      <xdr:rowOff>23405</xdr:rowOff>
    </xdr:to>
    <xdr:cxnSp macro="">
      <xdr:nvCxnSpPr>
        <xdr:cNvPr id="663" name="直線コネクタ 662"/>
        <xdr:cNvCxnSpPr/>
      </xdr:nvCxnSpPr>
      <xdr:spPr>
        <a:xfrm>
          <a:off x="14592300" y="144921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134257</xdr:rowOff>
    </xdr:from>
    <xdr:to>
      <xdr:col>72</xdr:col>
      <xdr:colOff>38100</xdr:colOff>
      <xdr:row>84</xdr:row>
      <xdr:rowOff>64407</xdr:rowOff>
    </xdr:to>
    <xdr:sp macro="" textlink="">
      <xdr:nvSpPr>
        <xdr:cNvPr id="664" name="楕円 663"/>
        <xdr:cNvSpPr/>
      </xdr:nvSpPr>
      <xdr:spPr>
        <a:xfrm>
          <a:off x="13652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xdr:rowOff>
    </xdr:from>
    <xdr:to>
      <xdr:col>76</xdr:col>
      <xdr:colOff>114300</xdr:colOff>
      <xdr:row>84</xdr:row>
      <xdr:rowOff>90351</xdr:rowOff>
    </xdr:to>
    <xdr:cxnSp macro="">
      <xdr:nvCxnSpPr>
        <xdr:cNvPr id="665" name="直線コネクタ 664"/>
        <xdr:cNvCxnSpPr/>
      </xdr:nvCxnSpPr>
      <xdr:spPr>
        <a:xfrm>
          <a:off x="13703300" y="144154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666" name="楕円 665"/>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xdr:rowOff>
    </xdr:from>
    <xdr:to>
      <xdr:col>71</xdr:col>
      <xdr:colOff>177800</xdr:colOff>
      <xdr:row>84</xdr:row>
      <xdr:rowOff>13607</xdr:rowOff>
    </xdr:to>
    <xdr:cxnSp macro="">
      <xdr:nvCxnSpPr>
        <xdr:cNvPr id="667" name="直線コネクタ 666"/>
        <xdr:cNvCxnSpPr/>
      </xdr:nvCxnSpPr>
      <xdr:spPr>
        <a:xfrm>
          <a:off x="12814300" y="1441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71"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65332</xdr:rowOff>
    </xdr:from>
    <xdr:ext cx="405111" cy="259045"/>
    <xdr:sp macro="" textlink="">
      <xdr:nvSpPr>
        <xdr:cNvPr id="672" name="n_1mainValue【児童館】&#10;有形固定資産減価償却率"/>
        <xdr:cNvSpPr txBox="1"/>
      </xdr:nvSpPr>
      <xdr:spPr>
        <a:xfrm>
          <a:off x="152660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73" name="n_2mainValue【児童館】&#10;有形固定資産減価償却率"/>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55534</xdr:rowOff>
    </xdr:from>
    <xdr:ext cx="405111" cy="259045"/>
    <xdr:sp macro="" textlink="">
      <xdr:nvSpPr>
        <xdr:cNvPr id="674" name="n_3mainValue【児童館】&#10;有形固定資産減価償却率"/>
        <xdr:cNvSpPr txBox="1"/>
      </xdr:nvSpPr>
      <xdr:spPr>
        <a:xfrm>
          <a:off x="13500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675" name="n_4mainValue【児童館】&#10;有形固定資産減価償却率"/>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7" name="直線コネクタ 696"/>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9" name="直線コネクタ 6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0"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1" name="直線コネクタ 700"/>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2"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3" name="フローチャート: 判断 702"/>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4" name="フローチャート: 判断 703"/>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5" name="フローチャート: 判断 704"/>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6" name="フローチャート: 判断 705"/>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07" name="フローチャート: 判断 706"/>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3" name="楕円 712"/>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133621</xdr:rowOff>
    </xdr:from>
    <xdr:ext cx="469744" cy="259045"/>
    <xdr:sp macro="" textlink="">
      <xdr:nvSpPr>
        <xdr:cNvPr id="714" name="【児童館】&#10;一人当たり面積該当値テキスト"/>
        <xdr:cNvSpPr txBox="1"/>
      </xdr:nvSpPr>
      <xdr:spPr>
        <a:xfrm>
          <a:off x="221996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15" name="楕円 714"/>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716" name="直線コネクタ 715"/>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17" name="楕円 716"/>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718" name="直線コネクタ 717"/>
        <xdr:cNvCxnSpPr/>
      </xdr:nvCxnSpPr>
      <xdr:spPr>
        <a:xfrm flipV="1">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19" name="楕円 718"/>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84</xdr:row>
      <xdr:rowOff>166115</xdr:rowOff>
    </xdr:to>
    <xdr:cxnSp macro="">
      <xdr:nvCxnSpPr>
        <xdr:cNvPr id="720" name="直線コネクタ 719"/>
        <xdr:cNvCxnSpPr/>
      </xdr:nvCxnSpPr>
      <xdr:spPr>
        <a:xfrm>
          <a:off x="19545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721" name="楕円 720"/>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84</xdr:row>
      <xdr:rowOff>166115</xdr:rowOff>
    </xdr:to>
    <xdr:cxnSp macro="">
      <xdr:nvCxnSpPr>
        <xdr:cNvPr id="722" name="直線コネクタ 721"/>
        <xdr:cNvCxnSpPr/>
      </xdr:nvCxnSpPr>
      <xdr:spPr>
        <a:xfrm>
          <a:off x="18656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3"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4"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5"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26" name="n_4ave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727"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61992</xdr:rowOff>
    </xdr:from>
    <xdr:ext cx="469744" cy="259045"/>
    <xdr:sp macro="" textlink="">
      <xdr:nvSpPr>
        <xdr:cNvPr id="728" name="n_2mainValue【児童館】&#10;一人当たり面積"/>
        <xdr:cNvSpPr txBox="1"/>
      </xdr:nvSpPr>
      <xdr:spPr>
        <a:xfrm>
          <a:off x="20199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61992</xdr:rowOff>
    </xdr:from>
    <xdr:ext cx="469744" cy="259045"/>
    <xdr:sp macro="" textlink="">
      <xdr:nvSpPr>
        <xdr:cNvPr id="729" name="n_3mainValue【児童館】&#10;一人当たり面積"/>
        <xdr:cNvSpPr txBox="1"/>
      </xdr:nvSpPr>
      <xdr:spPr>
        <a:xfrm>
          <a:off x="19310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61992</xdr:rowOff>
    </xdr:from>
    <xdr:ext cx="469744" cy="259045"/>
    <xdr:sp macro="" textlink="">
      <xdr:nvSpPr>
        <xdr:cNvPr id="730" name="n_4mainValue【児童館】&#10;一人当たり面積"/>
        <xdr:cNvSpPr txBox="1"/>
      </xdr:nvSpPr>
      <xdr:spPr>
        <a:xfrm>
          <a:off x="18421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6" name="直線コネクタ 755"/>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9"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0" name="直線コネクタ 759"/>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1"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2" name="フローチャート: 判断 761"/>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3" name="フローチャート: 判断 762"/>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4" name="フローチャート: 判断 763"/>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5" name="フローチャート: 判断 764"/>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66" name="フローチャート: 判断 765"/>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2" name="楕円 771"/>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773" name="【公民館】&#10;有形固定資産減価償却率該当値テキスト"/>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774" name="楕円 773"/>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105</xdr:row>
      <xdr:rowOff>161108</xdr:rowOff>
    </xdr:to>
    <xdr:cxnSp macro="">
      <xdr:nvCxnSpPr>
        <xdr:cNvPr id="775" name="直線コネクタ 774"/>
        <xdr:cNvCxnSpPr/>
      </xdr:nvCxnSpPr>
      <xdr:spPr>
        <a:xfrm>
          <a:off x="15481300" y="18163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76" name="楕円 775"/>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161108</xdr:rowOff>
    </xdr:to>
    <xdr:cxnSp macro="">
      <xdr:nvCxnSpPr>
        <xdr:cNvPr id="777" name="直線コネクタ 776"/>
        <xdr:cNvCxnSpPr/>
      </xdr:nvCxnSpPr>
      <xdr:spPr>
        <a:xfrm>
          <a:off x="14592300" y="1808498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78" name="楕円 777"/>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105</xdr:row>
      <xdr:rowOff>84364</xdr:rowOff>
    </xdr:to>
    <xdr:cxnSp macro="">
      <xdr:nvCxnSpPr>
        <xdr:cNvPr id="779" name="直線コネクタ 778"/>
        <xdr:cNvCxnSpPr/>
      </xdr:nvCxnSpPr>
      <xdr:spPr>
        <a:xfrm flipV="1">
          <a:off x="13703300" y="180849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18869</xdr:rowOff>
    </xdr:from>
    <xdr:to>
      <xdr:col>67</xdr:col>
      <xdr:colOff>101600</xdr:colOff>
      <xdr:row>105</xdr:row>
      <xdr:rowOff>120469</xdr:rowOff>
    </xdr:to>
    <xdr:sp macro="" textlink="">
      <xdr:nvSpPr>
        <xdr:cNvPr id="780" name="楕円 779"/>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105</xdr:row>
      <xdr:rowOff>84364</xdr:rowOff>
    </xdr:to>
    <xdr:cxnSp macro="">
      <xdr:nvCxnSpPr>
        <xdr:cNvPr id="781" name="直線コネクタ 780"/>
        <xdr:cNvCxnSpPr/>
      </xdr:nvCxnSpPr>
      <xdr:spPr>
        <a:xfrm>
          <a:off x="12814300" y="180719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2"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3"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4"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85"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786" name="n_1main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87" name="n_2mainValue【公民館】&#10;有形固定資産減価償却率"/>
        <xdr:cNvSpPr txBox="1"/>
      </xdr:nvSpPr>
      <xdr:spPr>
        <a:xfrm>
          <a:off x="14389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151691</xdr:rowOff>
    </xdr:from>
    <xdr:ext cx="405111" cy="259045"/>
    <xdr:sp macro="" textlink="">
      <xdr:nvSpPr>
        <xdr:cNvPr id="788" name="n_3mainValue【公民館】&#10;有形固定資産減価償却率"/>
        <xdr:cNvSpPr txBox="1"/>
      </xdr:nvSpPr>
      <xdr:spPr>
        <a:xfrm>
          <a:off x="13500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89" name="n_4mainValue【公民館】&#10;有形固定資産減価償却率"/>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5" name="直線コネクタ 81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7" name="直線コネクタ 81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9" name="直線コネクタ 81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2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1" name="フローチャート: 判断 82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2" name="フローチャート: 判断 82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3" name="フローチャート: 判断 82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4" name="フローチャート: 判断 82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25" name="フローチャート: 判断 824"/>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31" name="楕円 830"/>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32" name="【公民館】&#10;一人当たり面積該当値テキスト"/>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31931</xdr:rowOff>
    </xdr:from>
    <xdr:to>
      <xdr:col>112</xdr:col>
      <xdr:colOff>38100</xdr:colOff>
      <xdr:row>107</xdr:row>
      <xdr:rowOff>133531</xdr:rowOff>
    </xdr:to>
    <xdr:sp macro="" textlink="">
      <xdr:nvSpPr>
        <xdr:cNvPr id="833" name="楕円 832"/>
        <xdr:cNvSpPr/>
      </xdr:nvSpPr>
      <xdr:spPr>
        <a:xfrm>
          <a:off x="2127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82731</xdr:rowOff>
    </xdr:to>
    <xdr:cxnSp macro="">
      <xdr:nvCxnSpPr>
        <xdr:cNvPr id="834" name="直線コネクタ 833"/>
        <xdr:cNvCxnSpPr/>
      </xdr:nvCxnSpPr>
      <xdr:spPr>
        <a:xfrm flipV="1">
          <a:off x="21323300" y="184262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35" name="楕円 834"/>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82731</xdr:rowOff>
    </xdr:from>
    <xdr:to>
      <xdr:col>111</xdr:col>
      <xdr:colOff>177800</xdr:colOff>
      <xdr:row>107</xdr:row>
      <xdr:rowOff>84364</xdr:rowOff>
    </xdr:to>
    <xdr:cxnSp macro="">
      <xdr:nvCxnSpPr>
        <xdr:cNvPr id="836" name="直線コネクタ 835"/>
        <xdr:cNvCxnSpPr/>
      </xdr:nvCxnSpPr>
      <xdr:spPr>
        <a:xfrm flipV="1">
          <a:off x="20434300" y="184278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837" name="楕円 836"/>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92529</xdr:rowOff>
    </xdr:to>
    <xdr:cxnSp macro="">
      <xdr:nvCxnSpPr>
        <xdr:cNvPr id="838" name="直線コネクタ 837"/>
        <xdr:cNvCxnSpPr/>
      </xdr:nvCxnSpPr>
      <xdr:spPr>
        <a:xfrm flipV="1">
          <a:off x="19545300" y="184295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15602</xdr:rowOff>
    </xdr:from>
    <xdr:to>
      <xdr:col>98</xdr:col>
      <xdr:colOff>38100</xdr:colOff>
      <xdr:row>107</xdr:row>
      <xdr:rowOff>117202</xdr:rowOff>
    </xdr:to>
    <xdr:sp macro="" textlink="">
      <xdr:nvSpPr>
        <xdr:cNvPr id="839" name="楕円 838"/>
        <xdr:cNvSpPr/>
      </xdr:nvSpPr>
      <xdr:spPr>
        <a:xfrm>
          <a:off x="18605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66402</xdr:rowOff>
    </xdr:from>
    <xdr:to>
      <xdr:col>102</xdr:col>
      <xdr:colOff>114300</xdr:colOff>
      <xdr:row>107</xdr:row>
      <xdr:rowOff>92529</xdr:rowOff>
    </xdr:to>
    <xdr:cxnSp macro="">
      <xdr:nvCxnSpPr>
        <xdr:cNvPr id="840" name="直線コネクタ 839"/>
        <xdr:cNvCxnSpPr/>
      </xdr:nvCxnSpPr>
      <xdr:spPr>
        <a:xfrm>
          <a:off x="18656300" y="1841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1"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44"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124658</xdr:rowOff>
    </xdr:from>
    <xdr:ext cx="469744" cy="259045"/>
    <xdr:sp macro="" textlink="">
      <xdr:nvSpPr>
        <xdr:cNvPr id="845" name="n_1mainValue【公民館】&#10;一人当たり面積"/>
        <xdr:cNvSpPr txBox="1"/>
      </xdr:nvSpPr>
      <xdr:spPr>
        <a:xfrm>
          <a:off x="21075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46" name="n_2mainValue【公民館】&#10;一人当たり面積"/>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847" name="n_3mainValue【公民館】&#10;一人当たり面積"/>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108329</xdr:rowOff>
    </xdr:from>
    <xdr:ext cx="469744" cy="259045"/>
    <xdr:sp macro="" textlink="">
      <xdr:nvSpPr>
        <xdr:cNvPr id="848" name="n_4mainValue【公民館】&#10;一人当たり面積"/>
        <xdr:cNvSpPr txBox="1"/>
      </xdr:nvSpPr>
      <xdr:spPr>
        <a:xfrm>
          <a:off x="18421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類似団体内平均と比較して特に有形固定資産減価償却比率が低い水準にある施設は、認定こども園・幼稚園・保育所及び公営住宅である。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年度にかけて公立保育園の建替えを行っており、公営住宅については、平成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年度から令和元年度にかけて建替えを行っているため低い水準にあると考える。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有形固定資産減価償却比率が上昇傾向にあり老朽化が進んでいることが見てとれる。令和元年度に有形固定資産減価償却比率が低下した要因としては、和児童館の建替え事業の着手及び児童館（４か所）への空調設置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83" name="フローチャート: 判断 82"/>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xdr:rowOff>
    </xdr:from>
    <xdr:to>
      <xdr:col>24</xdr:col>
      <xdr:colOff>114300</xdr:colOff>
      <xdr:row>57</xdr:row>
      <xdr:rowOff>102235</xdr:rowOff>
    </xdr:to>
    <xdr:sp macro="" textlink="">
      <xdr:nvSpPr>
        <xdr:cNvPr id="89" name="楕円 88"/>
        <xdr:cNvSpPr/>
      </xdr:nvSpPr>
      <xdr:spPr>
        <a:xfrm>
          <a:off x="4584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23512</xdr:rowOff>
    </xdr:from>
    <xdr:ext cx="405111" cy="259045"/>
    <xdr:sp macro="" textlink="">
      <xdr:nvSpPr>
        <xdr:cNvPr id="90" name="【体育館・プール】&#10;有形固定資産減価償却率該当値テキスト"/>
        <xdr:cNvSpPr txBox="1"/>
      </xdr:nvSpPr>
      <xdr:spPr>
        <a:xfrm>
          <a:off x="4673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91" name="楕円 90"/>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51435</xdr:rowOff>
    </xdr:from>
    <xdr:to>
      <xdr:col>24</xdr:col>
      <xdr:colOff>63500</xdr:colOff>
      <xdr:row>59</xdr:row>
      <xdr:rowOff>131445</xdr:rowOff>
    </xdr:to>
    <xdr:cxnSp macro="">
      <xdr:nvCxnSpPr>
        <xdr:cNvPr id="92" name="直線コネクタ 91"/>
        <xdr:cNvCxnSpPr/>
      </xdr:nvCxnSpPr>
      <xdr:spPr>
        <a:xfrm flipV="1">
          <a:off x="3797300" y="9824085"/>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93" name="楕円 92"/>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131445</xdr:rowOff>
    </xdr:to>
    <xdr:cxnSp macro="">
      <xdr:nvCxnSpPr>
        <xdr:cNvPr id="94" name="直線コネクタ 93"/>
        <xdr:cNvCxnSpPr/>
      </xdr:nvCxnSpPr>
      <xdr:spPr>
        <a:xfrm>
          <a:off x="2908300" y="101022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95" name="楕円 94"/>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158115</xdr:rowOff>
    </xdr:from>
    <xdr:to>
      <xdr:col>15</xdr:col>
      <xdr:colOff>50800</xdr:colOff>
      <xdr:row>59</xdr:row>
      <xdr:rowOff>47625</xdr:rowOff>
    </xdr:to>
    <xdr:cxnSp macro="">
      <xdr:nvCxnSpPr>
        <xdr:cNvPr id="96" name="直線コネクタ 95"/>
        <xdr:cNvCxnSpPr/>
      </xdr:nvCxnSpPr>
      <xdr:spPr>
        <a:xfrm flipV="1">
          <a:off x="2019300" y="101022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97" name="楕円 96"/>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47625</xdr:rowOff>
    </xdr:from>
    <xdr:to>
      <xdr:col>10</xdr:col>
      <xdr:colOff>114300</xdr:colOff>
      <xdr:row>59</xdr:row>
      <xdr:rowOff>68580</xdr:rowOff>
    </xdr:to>
    <xdr:cxnSp macro="">
      <xdr:nvCxnSpPr>
        <xdr:cNvPr id="98" name="直線コネクタ 97"/>
        <xdr:cNvCxnSpPr/>
      </xdr:nvCxnSpPr>
      <xdr:spPr>
        <a:xfrm flipV="1">
          <a:off x="1130300" y="101631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102" name="n_4ave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03"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53992</xdr:rowOff>
    </xdr:from>
    <xdr:ext cx="405111" cy="259045"/>
    <xdr:sp macro="" textlink="">
      <xdr:nvSpPr>
        <xdr:cNvPr id="104" name="n_2mainValue【体育館・プール】&#10;有形固定資産減価償却率"/>
        <xdr:cNvSpPr txBox="1"/>
      </xdr:nvSpPr>
      <xdr:spPr>
        <a:xfrm>
          <a:off x="2705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05" name="n_3mainValue【体育館・プー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106" name="n_4mainValue【体育館・プー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138" name="フローチャート: 判断 137"/>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145338</xdr:rowOff>
    </xdr:from>
    <xdr:to>
      <xdr:col>55</xdr:col>
      <xdr:colOff>50800</xdr:colOff>
      <xdr:row>63</xdr:row>
      <xdr:rowOff>75488</xdr:rowOff>
    </xdr:to>
    <xdr:sp macro="" textlink="">
      <xdr:nvSpPr>
        <xdr:cNvPr id="144" name="楕円 143"/>
        <xdr:cNvSpPr/>
      </xdr:nvSpPr>
      <xdr:spPr>
        <a:xfrm>
          <a:off x="10426700" y="10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123765</xdr:rowOff>
    </xdr:from>
    <xdr:ext cx="469744" cy="259045"/>
    <xdr:sp macro="" textlink="">
      <xdr:nvSpPr>
        <xdr:cNvPr id="145" name="【体育館・プール】&#10;一人当たり面積該当値テキスト"/>
        <xdr:cNvSpPr txBox="1"/>
      </xdr:nvSpPr>
      <xdr:spPr>
        <a:xfrm>
          <a:off x="10515600" y="107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146253</xdr:rowOff>
    </xdr:from>
    <xdr:to>
      <xdr:col>50</xdr:col>
      <xdr:colOff>165100</xdr:colOff>
      <xdr:row>63</xdr:row>
      <xdr:rowOff>76403</xdr:rowOff>
    </xdr:to>
    <xdr:sp macro="" textlink="">
      <xdr:nvSpPr>
        <xdr:cNvPr id="146" name="楕円 145"/>
        <xdr:cNvSpPr/>
      </xdr:nvSpPr>
      <xdr:spPr>
        <a:xfrm>
          <a:off x="9588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24688</xdr:rowOff>
    </xdr:from>
    <xdr:to>
      <xdr:col>55</xdr:col>
      <xdr:colOff>0</xdr:colOff>
      <xdr:row>63</xdr:row>
      <xdr:rowOff>25603</xdr:rowOff>
    </xdr:to>
    <xdr:cxnSp macro="">
      <xdr:nvCxnSpPr>
        <xdr:cNvPr id="147" name="直線コネクタ 146"/>
        <xdr:cNvCxnSpPr/>
      </xdr:nvCxnSpPr>
      <xdr:spPr>
        <a:xfrm flipV="1">
          <a:off x="9639300" y="1082603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152654</xdr:rowOff>
    </xdr:from>
    <xdr:to>
      <xdr:col>46</xdr:col>
      <xdr:colOff>38100</xdr:colOff>
      <xdr:row>63</xdr:row>
      <xdr:rowOff>82804</xdr:rowOff>
    </xdr:to>
    <xdr:sp macro="" textlink="">
      <xdr:nvSpPr>
        <xdr:cNvPr id="148" name="楕円 147"/>
        <xdr:cNvSpPr/>
      </xdr:nvSpPr>
      <xdr:spPr>
        <a:xfrm>
          <a:off x="8699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25603</xdr:rowOff>
    </xdr:from>
    <xdr:to>
      <xdr:col>50</xdr:col>
      <xdr:colOff>114300</xdr:colOff>
      <xdr:row>63</xdr:row>
      <xdr:rowOff>32004</xdr:rowOff>
    </xdr:to>
    <xdr:cxnSp macro="">
      <xdr:nvCxnSpPr>
        <xdr:cNvPr id="149" name="直線コネクタ 148"/>
        <xdr:cNvCxnSpPr/>
      </xdr:nvCxnSpPr>
      <xdr:spPr>
        <a:xfrm flipV="1">
          <a:off x="8750300" y="1082695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147625</xdr:rowOff>
    </xdr:from>
    <xdr:to>
      <xdr:col>41</xdr:col>
      <xdr:colOff>101600</xdr:colOff>
      <xdr:row>63</xdr:row>
      <xdr:rowOff>77775</xdr:rowOff>
    </xdr:to>
    <xdr:sp macro="" textlink="">
      <xdr:nvSpPr>
        <xdr:cNvPr id="150" name="楕円 149"/>
        <xdr:cNvSpPr/>
      </xdr:nvSpPr>
      <xdr:spPr>
        <a:xfrm>
          <a:off x="7810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26975</xdr:rowOff>
    </xdr:from>
    <xdr:to>
      <xdr:col>45</xdr:col>
      <xdr:colOff>177800</xdr:colOff>
      <xdr:row>63</xdr:row>
      <xdr:rowOff>32004</xdr:rowOff>
    </xdr:to>
    <xdr:cxnSp macro="">
      <xdr:nvCxnSpPr>
        <xdr:cNvPr id="151" name="直線コネクタ 150"/>
        <xdr:cNvCxnSpPr/>
      </xdr:nvCxnSpPr>
      <xdr:spPr>
        <a:xfrm>
          <a:off x="7861300" y="1082832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137109</xdr:rowOff>
    </xdr:from>
    <xdr:to>
      <xdr:col>36</xdr:col>
      <xdr:colOff>165100</xdr:colOff>
      <xdr:row>63</xdr:row>
      <xdr:rowOff>67259</xdr:rowOff>
    </xdr:to>
    <xdr:sp macro="" textlink="">
      <xdr:nvSpPr>
        <xdr:cNvPr id="152" name="楕円 151"/>
        <xdr:cNvSpPr/>
      </xdr:nvSpPr>
      <xdr:spPr>
        <a:xfrm>
          <a:off x="6921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16459</xdr:rowOff>
    </xdr:from>
    <xdr:to>
      <xdr:col>41</xdr:col>
      <xdr:colOff>50800</xdr:colOff>
      <xdr:row>63</xdr:row>
      <xdr:rowOff>26975</xdr:rowOff>
    </xdr:to>
    <xdr:cxnSp macro="">
      <xdr:nvCxnSpPr>
        <xdr:cNvPr id="153" name="直線コネクタ 152"/>
        <xdr:cNvCxnSpPr/>
      </xdr:nvCxnSpPr>
      <xdr:spPr>
        <a:xfrm>
          <a:off x="6972300" y="108178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4"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5"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6"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157" name="n_4aveValue【体育館・プール】&#10;一人当たり面積"/>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67530</xdr:rowOff>
    </xdr:from>
    <xdr:ext cx="469744" cy="259045"/>
    <xdr:sp macro="" textlink="">
      <xdr:nvSpPr>
        <xdr:cNvPr id="158" name="n_1mainValue【体育館・プール】&#10;一人当たり面積"/>
        <xdr:cNvSpPr txBox="1"/>
      </xdr:nvSpPr>
      <xdr:spPr>
        <a:xfrm>
          <a:off x="93917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73931</xdr:rowOff>
    </xdr:from>
    <xdr:ext cx="469744" cy="259045"/>
    <xdr:sp macro="" textlink="">
      <xdr:nvSpPr>
        <xdr:cNvPr id="159" name="n_2mainValue【体育館・プール】&#10;一人当たり面積"/>
        <xdr:cNvSpPr txBox="1"/>
      </xdr:nvSpPr>
      <xdr:spPr>
        <a:xfrm>
          <a:off x="8515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68902</xdr:rowOff>
    </xdr:from>
    <xdr:ext cx="469744" cy="259045"/>
    <xdr:sp macro="" textlink="">
      <xdr:nvSpPr>
        <xdr:cNvPr id="160" name="n_3mainValue【体育館・プール】&#10;一人当たり面積"/>
        <xdr:cNvSpPr txBox="1"/>
      </xdr:nvSpPr>
      <xdr:spPr>
        <a:xfrm>
          <a:off x="7626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83786</xdr:rowOff>
    </xdr:from>
    <xdr:ext cx="469744" cy="259045"/>
    <xdr:sp macro="" textlink="">
      <xdr:nvSpPr>
        <xdr:cNvPr id="161" name="n_4mainValue【体育館・プール】&#10;一人当たり面積"/>
        <xdr:cNvSpPr txBox="1"/>
      </xdr:nvSpPr>
      <xdr:spPr>
        <a:xfrm>
          <a:off x="6737427" y="10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6" name="直線コネクタ 185"/>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9"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90" name="直線コネクタ 189"/>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191"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92" name="フローチャート: 判断 191"/>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3" name="フローチャート: 判断 192"/>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4" name="フローチャート: 判断 193"/>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196" name="フローチャート: 判断 195"/>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202" name="楕円 201"/>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203" name="【福祉施設】&#10;有形固定資産減価償却率該当値テキスト"/>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204" name="楕円 203"/>
        <xdr:cNvSpPr/>
      </xdr:nvSpPr>
      <xdr:spPr>
        <a:xfrm>
          <a:off x="3746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85</xdr:row>
      <xdr:rowOff>0</xdr:rowOff>
    </xdr:to>
    <xdr:cxnSp macro="">
      <xdr:nvCxnSpPr>
        <xdr:cNvPr id="205" name="直線コネクタ 204"/>
        <xdr:cNvCxnSpPr/>
      </xdr:nvCxnSpPr>
      <xdr:spPr>
        <a:xfrm flipV="1">
          <a:off x="3797300" y="145180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06" name="楕円 205"/>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85</xdr:row>
      <xdr:rowOff>0</xdr:rowOff>
    </xdr:to>
    <xdr:cxnSp macro="">
      <xdr:nvCxnSpPr>
        <xdr:cNvPr id="207" name="直線コネクタ 206"/>
        <xdr:cNvCxnSpPr/>
      </xdr:nvCxnSpPr>
      <xdr:spPr>
        <a:xfrm>
          <a:off x="2908300" y="144379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08" name="楕円 207"/>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84</xdr:row>
      <xdr:rowOff>36195</xdr:rowOff>
    </xdr:to>
    <xdr:cxnSp macro="">
      <xdr:nvCxnSpPr>
        <xdr:cNvPr id="209" name="直線コネクタ 208"/>
        <xdr:cNvCxnSpPr/>
      </xdr:nvCxnSpPr>
      <xdr:spPr>
        <a:xfrm>
          <a:off x="2019300" y="13698855"/>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210" name="楕円 209"/>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57150</xdr:rowOff>
    </xdr:to>
    <xdr:cxnSp macro="">
      <xdr:nvCxnSpPr>
        <xdr:cNvPr id="211" name="直線コネクタ 210"/>
        <xdr:cNvCxnSpPr/>
      </xdr:nvCxnSpPr>
      <xdr:spPr>
        <a:xfrm flipV="1">
          <a:off x="1130300" y="136988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1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1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14"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215"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216" name="n_1mainValue【福祉施設】&#10;有形固定資産減価償却率"/>
        <xdr:cNvSpPr txBox="1"/>
      </xdr:nvSpPr>
      <xdr:spPr>
        <a:xfrm>
          <a:off x="3582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217" name="n_2mainValue【福祉施設】&#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218" name="n_3mainValue【福祉施設】&#10;有形固定資産減価償却率"/>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219" name="n_4mainValue【福祉施設】&#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43" name="直線コネクタ 242"/>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4"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5" name="直線コネクタ 244"/>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46"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47" name="直線コネクタ 246"/>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48"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9" name="フローチャート: 判断 248"/>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50" name="フローチャート: 判断 249"/>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51" name="フローチャート: 判断 250"/>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52" name="フローチャート: 判断 251"/>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253" name="フローチャート: 判断 252"/>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259" name="楕円 258"/>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260" name="【福祉施設】&#10;一人当たり面積該当値テキスト"/>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8889</xdr:rowOff>
    </xdr:from>
    <xdr:to>
      <xdr:col>50</xdr:col>
      <xdr:colOff>165100</xdr:colOff>
      <xdr:row>86</xdr:row>
      <xdr:rowOff>110489</xdr:rowOff>
    </xdr:to>
    <xdr:sp macro="" textlink="">
      <xdr:nvSpPr>
        <xdr:cNvPr id="261" name="楕円 260"/>
        <xdr:cNvSpPr/>
      </xdr:nvSpPr>
      <xdr:spPr>
        <a:xfrm>
          <a:off x="9588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59689</xdr:rowOff>
    </xdr:from>
    <xdr:to>
      <xdr:col>55</xdr:col>
      <xdr:colOff>0</xdr:colOff>
      <xdr:row>86</xdr:row>
      <xdr:rowOff>87630</xdr:rowOff>
    </xdr:to>
    <xdr:cxnSp macro="">
      <xdr:nvCxnSpPr>
        <xdr:cNvPr id="262" name="直線コネクタ 261"/>
        <xdr:cNvCxnSpPr/>
      </xdr:nvCxnSpPr>
      <xdr:spPr>
        <a:xfrm>
          <a:off x="9639300" y="1480438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8889</xdr:rowOff>
    </xdr:from>
    <xdr:to>
      <xdr:col>46</xdr:col>
      <xdr:colOff>38100</xdr:colOff>
      <xdr:row>86</xdr:row>
      <xdr:rowOff>110489</xdr:rowOff>
    </xdr:to>
    <xdr:sp macro="" textlink="">
      <xdr:nvSpPr>
        <xdr:cNvPr id="263" name="楕円 262"/>
        <xdr:cNvSpPr/>
      </xdr:nvSpPr>
      <xdr:spPr>
        <a:xfrm>
          <a:off x="8699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59689</xdr:rowOff>
    </xdr:from>
    <xdr:to>
      <xdr:col>50</xdr:col>
      <xdr:colOff>114300</xdr:colOff>
      <xdr:row>86</xdr:row>
      <xdr:rowOff>59689</xdr:rowOff>
    </xdr:to>
    <xdr:cxnSp macro="">
      <xdr:nvCxnSpPr>
        <xdr:cNvPr id="264" name="直線コネクタ 263"/>
        <xdr:cNvCxnSpPr/>
      </xdr:nvCxnSpPr>
      <xdr:spPr>
        <a:xfrm>
          <a:off x="8750300" y="14804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xdr:rowOff>
    </xdr:from>
    <xdr:to>
      <xdr:col>41</xdr:col>
      <xdr:colOff>101600</xdr:colOff>
      <xdr:row>85</xdr:row>
      <xdr:rowOff>116839</xdr:rowOff>
    </xdr:to>
    <xdr:sp macro="" textlink="">
      <xdr:nvSpPr>
        <xdr:cNvPr id="265" name="楕円 264"/>
        <xdr:cNvSpPr/>
      </xdr:nvSpPr>
      <xdr:spPr>
        <a:xfrm>
          <a:off x="7810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66039</xdr:rowOff>
    </xdr:from>
    <xdr:to>
      <xdr:col>45</xdr:col>
      <xdr:colOff>177800</xdr:colOff>
      <xdr:row>86</xdr:row>
      <xdr:rowOff>59689</xdr:rowOff>
    </xdr:to>
    <xdr:cxnSp macro="">
      <xdr:nvCxnSpPr>
        <xdr:cNvPr id="266" name="直線コネクタ 265"/>
        <xdr:cNvCxnSpPr/>
      </xdr:nvCxnSpPr>
      <xdr:spPr>
        <a:xfrm>
          <a:off x="7861300" y="1463928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149861</xdr:rowOff>
    </xdr:from>
    <xdr:to>
      <xdr:col>36</xdr:col>
      <xdr:colOff>165100</xdr:colOff>
      <xdr:row>85</xdr:row>
      <xdr:rowOff>80011</xdr:rowOff>
    </xdr:to>
    <xdr:sp macro="" textlink="">
      <xdr:nvSpPr>
        <xdr:cNvPr id="267" name="楕円 266"/>
        <xdr:cNvSpPr/>
      </xdr:nvSpPr>
      <xdr:spPr>
        <a:xfrm>
          <a:off x="6921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29211</xdr:rowOff>
    </xdr:from>
    <xdr:to>
      <xdr:col>41</xdr:col>
      <xdr:colOff>50800</xdr:colOff>
      <xdr:row>85</xdr:row>
      <xdr:rowOff>66039</xdr:rowOff>
    </xdr:to>
    <xdr:cxnSp macro="">
      <xdr:nvCxnSpPr>
        <xdr:cNvPr id="268" name="直線コネクタ 267"/>
        <xdr:cNvCxnSpPr/>
      </xdr:nvCxnSpPr>
      <xdr:spPr>
        <a:xfrm>
          <a:off x="6972300" y="146024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6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7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271"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272" name="n_4aveValue【福祉施設】&#10;一人当たり面積"/>
        <xdr:cNvSpPr txBox="1"/>
      </xdr:nvSpPr>
      <xdr:spPr>
        <a:xfrm>
          <a:off x="6737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101616</xdr:rowOff>
    </xdr:from>
    <xdr:ext cx="469744" cy="259045"/>
    <xdr:sp macro="" textlink="">
      <xdr:nvSpPr>
        <xdr:cNvPr id="273" name="n_1mainValue【福祉施設】&#10;一人当たり面積"/>
        <xdr:cNvSpPr txBox="1"/>
      </xdr:nvSpPr>
      <xdr:spPr>
        <a:xfrm>
          <a:off x="9391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101616</xdr:rowOff>
    </xdr:from>
    <xdr:ext cx="469744" cy="259045"/>
    <xdr:sp macro="" textlink="">
      <xdr:nvSpPr>
        <xdr:cNvPr id="274" name="n_2mainValue【福祉施設】&#10;一人当たり面積"/>
        <xdr:cNvSpPr txBox="1"/>
      </xdr:nvSpPr>
      <xdr:spPr>
        <a:xfrm>
          <a:off x="8515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275" name="n_3mainValue【福祉施設】&#10;一人当たり面積"/>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96538</xdr:rowOff>
    </xdr:from>
    <xdr:ext cx="469744" cy="259045"/>
    <xdr:sp macro="" textlink="">
      <xdr:nvSpPr>
        <xdr:cNvPr id="276" name="n_4mainValue【福祉施設】&#10;一人当たり面積"/>
        <xdr:cNvSpPr txBox="1"/>
      </xdr:nvSpPr>
      <xdr:spPr>
        <a:xfrm>
          <a:off x="67374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7" name="テキスト ボックス 2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0" name="直線コネクタ 29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2" name="直線コネクタ 30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6" name="フローチャート: 判断 30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7" name="フローチャート: 判断 30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8" name="フローチャート: 判断 30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9" name="フローチャート: 判断 3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10" name="フローチャート: 判断 30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0</xdr:rowOff>
    </xdr:from>
    <xdr:to>
      <xdr:col>24</xdr:col>
      <xdr:colOff>114300</xdr:colOff>
      <xdr:row>104</xdr:row>
      <xdr:rowOff>101600</xdr:rowOff>
    </xdr:to>
    <xdr:sp macro="" textlink="">
      <xdr:nvSpPr>
        <xdr:cNvPr id="316" name="楕円 315"/>
        <xdr:cNvSpPr/>
      </xdr:nvSpPr>
      <xdr:spPr>
        <a:xfrm>
          <a:off x="45847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149877</xdr:rowOff>
    </xdr:from>
    <xdr:ext cx="405111" cy="259045"/>
    <xdr:sp macro="" textlink="">
      <xdr:nvSpPr>
        <xdr:cNvPr id="317" name="【市民会館】&#10;有形固定資産減価償却率該当値テキスト"/>
        <xdr:cNvSpPr txBox="1"/>
      </xdr:nvSpPr>
      <xdr:spPr>
        <a:xfrm>
          <a:off x="4673600"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0</xdr:rowOff>
    </xdr:from>
    <xdr:to>
      <xdr:col>20</xdr:col>
      <xdr:colOff>38100</xdr:colOff>
      <xdr:row>104</xdr:row>
      <xdr:rowOff>101600</xdr:rowOff>
    </xdr:to>
    <xdr:sp macro="" textlink="">
      <xdr:nvSpPr>
        <xdr:cNvPr id="318" name="楕円 317"/>
        <xdr:cNvSpPr/>
      </xdr:nvSpPr>
      <xdr:spPr>
        <a:xfrm>
          <a:off x="3746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50800</xdr:rowOff>
    </xdr:from>
    <xdr:to>
      <xdr:col>24</xdr:col>
      <xdr:colOff>63500</xdr:colOff>
      <xdr:row>104</xdr:row>
      <xdr:rowOff>50800</xdr:rowOff>
    </xdr:to>
    <xdr:cxnSp macro="">
      <xdr:nvCxnSpPr>
        <xdr:cNvPr id="319" name="直線コネクタ 318"/>
        <xdr:cNvCxnSpPr/>
      </xdr:nvCxnSpPr>
      <xdr:spPr>
        <a:xfrm>
          <a:off x="3797300" y="1788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20" name="楕円 319"/>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50800</xdr:rowOff>
    </xdr:to>
    <xdr:cxnSp macro="">
      <xdr:nvCxnSpPr>
        <xdr:cNvPr id="321" name="直線コネクタ 320"/>
        <xdr:cNvCxnSpPr/>
      </xdr:nvCxnSpPr>
      <xdr:spPr>
        <a:xfrm>
          <a:off x="2908300" y="178231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88900</xdr:rowOff>
    </xdr:from>
    <xdr:to>
      <xdr:col>10</xdr:col>
      <xdr:colOff>165100</xdr:colOff>
      <xdr:row>104</xdr:row>
      <xdr:rowOff>19050</xdr:rowOff>
    </xdr:to>
    <xdr:sp macro="" textlink="">
      <xdr:nvSpPr>
        <xdr:cNvPr id="322" name="楕円 321"/>
        <xdr:cNvSpPr/>
      </xdr:nvSpPr>
      <xdr:spPr>
        <a:xfrm>
          <a:off x="1968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139700</xdr:rowOff>
    </xdr:from>
    <xdr:to>
      <xdr:col>15</xdr:col>
      <xdr:colOff>50800</xdr:colOff>
      <xdr:row>103</xdr:row>
      <xdr:rowOff>163830</xdr:rowOff>
    </xdr:to>
    <xdr:cxnSp macro="">
      <xdr:nvCxnSpPr>
        <xdr:cNvPr id="323" name="直線コネクタ 322"/>
        <xdr:cNvCxnSpPr/>
      </xdr:nvCxnSpPr>
      <xdr:spPr>
        <a:xfrm>
          <a:off x="2019300" y="17799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97789</xdr:rowOff>
    </xdr:from>
    <xdr:to>
      <xdr:col>6</xdr:col>
      <xdr:colOff>38100</xdr:colOff>
      <xdr:row>104</xdr:row>
      <xdr:rowOff>27939</xdr:rowOff>
    </xdr:to>
    <xdr:sp macro="" textlink="">
      <xdr:nvSpPr>
        <xdr:cNvPr id="324" name="楕円 323"/>
        <xdr:cNvSpPr/>
      </xdr:nvSpPr>
      <xdr:spPr>
        <a:xfrm>
          <a:off x="107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139700</xdr:rowOff>
    </xdr:from>
    <xdr:to>
      <xdr:col>10</xdr:col>
      <xdr:colOff>114300</xdr:colOff>
      <xdr:row>103</xdr:row>
      <xdr:rowOff>148589</xdr:rowOff>
    </xdr:to>
    <xdr:cxnSp macro="">
      <xdr:nvCxnSpPr>
        <xdr:cNvPr id="325" name="直線コネクタ 324"/>
        <xdr:cNvCxnSpPr/>
      </xdr:nvCxnSpPr>
      <xdr:spPr>
        <a:xfrm flipV="1">
          <a:off x="1130300" y="177990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6"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7"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8"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329"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92727</xdr:rowOff>
    </xdr:from>
    <xdr:ext cx="405111" cy="259045"/>
    <xdr:sp macro="" textlink="">
      <xdr:nvSpPr>
        <xdr:cNvPr id="330" name="n_1mainValue【市民会館】&#10;有形固定資産減価償却率"/>
        <xdr:cNvSpPr txBox="1"/>
      </xdr:nvSpPr>
      <xdr:spPr>
        <a:xfrm>
          <a:off x="35820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331" name="n_2mainValue【市民会館】&#10;有形固定資産減価償却率"/>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10177</xdr:rowOff>
    </xdr:from>
    <xdr:ext cx="405111" cy="259045"/>
    <xdr:sp macro="" textlink="">
      <xdr:nvSpPr>
        <xdr:cNvPr id="332" name="n_3mainValue【市民会館】&#10;有形固定資産減価償却率"/>
        <xdr:cNvSpPr txBox="1"/>
      </xdr:nvSpPr>
      <xdr:spPr>
        <a:xfrm>
          <a:off x="1816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19066</xdr:rowOff>
    </xdr:from>
    <xdr:ext cx="405111" cy="259045"/>
    <xdr:sp macro="" textlink="">
      <xdr:nvSpPr>
        <xdr:cNvPr id="333" name="n_4mainValue【市民会館】&#10;有形固定資産減価償却率"/>
        <xdr:cNvSpPr txBox="1"/>
      </xdr:nvSpPr>
      <xdr:spPr>
        <a:xfrm>
          <a:off x="927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7" name="直線コネクタ 35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9" name="直線コネクタ 35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6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1" name="直線コネクタ 36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62"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3" name="フローチャート: 判断 36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4" name="フローチャート: 判断 36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5" name="フローチャート: 判断 36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6" name="フローチャート: 判断 36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367" name="フローチャート: 判断 366"/>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3" name="楕円 372"/>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128288</xdr:rowOff>
    </xdr:from>
    <xdr:ext cx="469744" cy="259045"/>
    <xdr:sp macro="" textlink="">
      <xdr:nvSpPr>
        <xdr:cNvPr id="374" name="【市民会館】&#10;一人当たり面積該当値テキスト"/>
        <xdr:cNvSpPr txBox="1"/>
      </xdr:nvSpPr>
      <xdr:spPr>
        <a:xfrm>
          <a:off x="10515600"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375" name="楕円 374"/>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160020</xdr:rowOff>
    </xdr:to>
    <xdr:cxnSp macro="">
      <xdr:nvCxnSpPr>
        <xdr:cNvPr id="376" name="直線コネクタ 375"/>
        <xdr:cNvCxnSpPr/>
      </xdr:nvCxnSpPr>
      <xdr:spPr>
        <a:xfrm flipV="1">
          <a:off x="9639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377" name="楕円 376"/>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378" name="直線コネクタ 377"/>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111125</xdr:rowOff>
    </xdr:from>
    <xdr:to>
      <xdr:col>41</xdr:col>
      <xdr:colOff>101600</xdr:colOff>
      <xdr:row>107</xdr:row>
      <xdr:rowOff>41275</xdr:rowOff>
    </xdr:to>
    <xdr:sp macro="" textlink="">
      <xdr:nvSpPr>
        <xdr:cNvPr id="379" name="楕円 378"/>
        <xdr:cNvSpPr/>
      </xdr:nvSpPr>
      <xdr:spPr>
        <a:xfrm>
          <a:off x="781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161925</xdr:rowOff>
    </xdr:to>
    <xdr:cxnSp macro="">
      <xdr:nvCxnSpPr>
        <xdr:cNvPr id="380" name="直線コネクタ 379"/>
        <xdr:cNvCxnSpPr/>
      </xdr:nvCxnSpPr>
      <xdr:spPr>
        <a:xfrm flipV="1">
          <a:off x="7861300" y="1833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381" name="楕円 380"/>
        <xdr:cNvSpPr/>
      </xdr:nvSpPr>
      <xdr:spPr>
        <a:xfrm>
          <a:off x="6921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137161</xdr:rowOff>
    </xdr:from>
    <xdr:to>
      <xdr:col>41</xdr:col>
      <xdr:colOff>50800</xdr:colOff>
      <xdr:row>106</xdr:row>
      <xdr:rowOff>161925</xdr:rowOff>
    </xdr:to>
    <xdr:cxnSp macro="">
      <xdr:nvCxnSpPr>
        <xdr:cNvPr id="382" name="直線コネクタ 381"/>
        <xdr:cNvCxnSpPr/>
      </xdr:nvCxnSpPr>
      <xdr:spPr>
        <a:xfrm>
          <a:off x="6972300" y="18310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383"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386" name="n_4aveValue【市民会館】&#10;一人当たり面積"/>
        <xdr:cNvSpPr txBox="1"/>
      </xdr:nvSpPr>
      <xdr:spPr>
        <a:xfrm>
          <a:off x="6737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55897</xdr:rowOff>
    </xdr:from>
    <xdr:ext cx="469744" cy="259045"/>
    <xdr:sp macro="" textlink="">
      <xdr:nvSpPr>
        <xdr:cNvPr id="387" name="n_1mainValue【市民会館】&#10;一人当たり面積"/>
        <xdr:cNvSpPr txBox="1"/>
      </xdr:nvSpPr>
      <xdr:spPr>
        <a:xfrm>
          <a:off x="9391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388"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89" name="n_3main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33038</xdr:rowOff>
    </xdr:from>
    <xdr:ext cx="469744" cy="259045"/>
    <xdr:sp macro="" textlink="">
      <xdr:nvSpPr>
        <xdr:cNvPr id="390" name="n_4mainValue【市民会館】&#10;一人当たり面積"/>
        <xdr:cNvSpPr txBox="1"/>
      </xdr:nvSpPr>
      <xdr:spPr>
        <a:xfrm>
          <a:off x="6737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5" name="フローチャート: 判断 4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1" name="楕円 430"/>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32" name="【一般廃棄物処理施設】&#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433" name="楕円 432"/>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41910</xdr:rowOff>
    </xdr:to>
    <xdr:cxnSp macro="">
      <xdr:nvCxnSpPr>
        <xdr:cNvPr id="434" name="直線コネクタ 433"/>
        <xdr:cNvCxnSpPr/>
      </xdr:nvCxnSpPr>
      <xdr:spPr>
        <a:xfrm>
          <a:off x="15481300" y="652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35" name="楕円 434"/>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13335</xdr:rowOff>
    </xdr:to>
    <xdr:cxnSp macro="">
      <xdr:nvCxnSpPr>
        <xdr:cNvPr id="436" name="直線コネクタ 435"/>
        <xdr:cNvCxnSpPr/>
      </xdr:nvCxnSpPr>
      <xdr:spPr>
        <a:xfrm>
          <a:off x="14592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37" name="楕円 436"/>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39</xdr:row>
      <xdr:rowOff>156210</xdr:rowOff>
    </xdr:to>
    <xdr:cxnSp macro="">
      <xdr:nvCxnSpPr>
        <xdr:cNvPr id="438" name="直線コネクタ 437"/>
        <xdr:cNvCxnSpPr/>
      </xdr:nvCxnSpPr>
      <xdr:spPr>
        <a:xfrm flipV="1">
          <a:off x="13703300" y="648843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39" name="楕円 438"/>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39</xdr:row>
      <xdr:rowOff>167640</xdr:rowOff>
    </xdr:to>
    <xdr:cxnSp macro="">
      <xdr:nvCxnSpPr>
        <xdr:cNvPr id="440" name="直線コネクタ 439"/>
        <xdr:cNvCxnSpPr/>
      </xdr:nvCxnSpPr>
      <xdr:spPr>
        <a:xfrm flipV="1">
          <a:off x="12814300" y="684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1"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44"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445" name="n_1main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6" name="n_2mainValue【一般廃棄物処理施設】&#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47" name="n_3mainValue【一般廃棄物処理施設】&#10;有形固定資産減価償却率"/>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48" name="n_4mainValue【一般廃棄物処理施設】&#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480" name="フローチャート: 判断 479"/>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143138</xdr:rowOff>
    </xdr:from>
    <xdr:to>
      <xdr:col>116</xdr:col>
      <xdr:colOff>114300</xdr:colOff>
      <xdr:row>40</xdr:row>
      <xdr:rowOff>73288</xdr:rowOff>
    </xdr:to>
    <xdr:sp macro="" textlink="">
      <xdr:nvSpPr>
        <xdr:cNvPr id="486" name="楕円 485"/>
        <xdr:cNvSpPr/>
      </xdr:nvSpPr>
      <xdr:spPr>
        <a:xfrm>
          <a:off x="22110700" y="68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166015</xdr:rowOff>
    </xdr:from>
    <xdr:ext cx="599010" cy="259045"/>
    <xdr:sp macro="" textlink="">
      <xdr:nvSpPr>
        <xdr:cNvPr id="487" name="【一般廃棄物処理施設】&#10;一人当たり有形固定資産（償却資産）額該当値テキスト"/>
        <xdr:cNvSpPr txBox="1"/>
      </xdr:nvSpPr>
      <xdr:spPr>
        <a:xfrm>
          <a:off x="22199600" y="668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133029</xdr:rowOff>
    </xdr:from>
    <xdr:to>
      <xdr:col>112</xdr:col>
      <xdr:colOff>38100</xdr:colOff>
      <xdr:row>40</xdr:row>
      <xdr:rowOff>63179</xdr:rowOff>
    </xdr:to>
    <xdr:sp macro="" textlink="">
      <xdr:nvSpPr>
        <xdr:cNvPr id="488" name="楕円 487"/>
        <xdr:cNvSpPr/>
      </xdr:nvSpPr>
      <xdr:spPr>
        <a:xfrm>
          <a:off x="21272500" y="6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12379</xdr:rowOff>
    </xdr:from>
    <xdr:to>
      <xdr:col>116</xdr:col>
      <xdr:colOff>63500</xdr:colOff>
      <xdr:row>40</xdr:row>
      <xdr:rowOff>22488</xdr:rowOff>
    </xdr:to>
    <xdr:cxnSp macro="">
      <xdr:nvCxnSpPr>
        <xdr:cNvPr id="489" name="直線コネクタ 488"/>
        <xdr:cNvCxnSpPr/>
      </xdr:nvCxnSpPr>
      <xdr:spPr>
        <a:xfrm>
          <a:off x="21323300" y="6870379"/>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135359</xdr:rowOff>
    </xdr:from>
    <xdr:to>
      <xdr:col>107</xdr:col>
      <xdr:colOff>101600</xdr:colOff>
      <xdr:row>40</xdr:row>
      <xdr:rowOff>65509</xdr:rowOff>
    </xdr:to>
    <xdr:sp macro="" textlink="">
      <xdr:nvSpPr>
        <xdr:cNvPr id="490" name="楕円 489"/>
        <xdr:cNvSpPr/>
      </xdr:nvSpPr>
      <xdr:spPr>
        <a:xfrm>
          <a:off x="20383500" y="68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12379</xdr:rowOff>
    </xdr:from>
    <xdr:to>
      <xdr:col>111</xdr:col>
      <xdr:colOff>177800</xdr:colOff>
      <xdr:row>40</xdr:row>
      <xdr:rowOff>14709</xdr:rowOff>
    </xdr:to>
    <xdr:cxnSp macro="">
      <xdr:nvCxnSpPr>
        <xdr:cNvPr id="491" name="直線コネクタ 490"/>
        <xdr:cNvCxnSpPr/>
      </xdr:nvCxnSpPr>
      <xdr:spPr>
        <a:xfrm flipV="1">
          <a:off x="20434300" y="6870379"/>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45997</xdr:rowOff>
    </xdr:from>
    <xdr:to>
      <xdr:col>102</xdr:col>
      <xdr:colOff>165100</xdr:colOff>
      <xdr:row>41</xdr:row>
      <xdr:rowOff>147597</xdr:rowOff>
    </xdr:to>
    <xdr:sp macro="" textlink="">
      <xdr:nvSpPr>
        <xdr:cNvPr id="492" name="楕円 491"/>
        <xdr:cNvSpPr/>
      </xdr:nvSpPr>
      <xdr:spPr>
        <a:xfrm>
          <a:off x="19494500" y="70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14709</xdr:rowOff>
    </xdr:from>
    <xdr:to>
      <xdr:col>107</xdr:col>
      <xdr:colOff>50800</xdr:colOff>
      <xdr:row>41</xdr:row>
      <xdr:rowOff>96797</xdr:rowOff>
    </xdr:to>
    <xdr:cxnSp macro="">
      <xdr:nvCxnSpPr>
        <xdr:cNvPr id="493" name="直線コネクタ 492"/>
        <xdr:cNvCxnSpPr/>
      </xdr:nvCxnSpPr>
      <xdr:spPr>
        <a:xfrm flipV="1">
          <a:off x="19545300" y="6872709"/>
          <a:ext cx="889000" cy="2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46506</xdr:rowOff>
    </xdr:from>
    <xdr:to>
      <xdr:col>98</xdr:col>
      <xdr:colOff>38100</xdr:colOff>
      <xdr:row>41</xdr:row>
      <xdr:rowOff>148106</xdr:rowOff>
    </xdr:to>
    <xdr:sp macro="" textlink="">
      <xdr:nvSpPr>
        <xdr:cNvPr id="494" name="楕円 493"/>
        <xdr:cNvSpPr/>
      </xdr:nvSpPr>
      <xdr:spPr>
        <a:xfrm>
          <a:off x="18605500" y="70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96797</xdr:rowOff>
    </xdr:from>
    <xdr:to>
      <xdr:col>102</xdr:col>
      <xdr:colOff>114300</xdr:colOff>
      <xdr:row>41</xdr:row>
      <xdr:rowOff>97306</xdr:rowOff>
    </xdr:to>
    <xdr:cxnSp macro="">
      <xdr:nvCxnSpPr>
        <xdr:cNvPr id="495" name="直線コネクタ 494"/>
        <xdr:cNvCxnSpPr/>
      </xdr:nvCxnSpPr>
      <xdr:spPr>
        <a:xfrm flipV="1">
          <a:off x="18656300" y="7126247"/>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499"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79706</xdr:rowOff>
    </xdr:from>
    <xdr:ext cx="599010" cy="259045"/>
    <xdr:sp macro="" textlink="">
      <xdr:nvSpPr>
        <xdr:cNvPr id="500" name="n_1mainValue【一般廃棄物処理施設】&#10;一人当たり有形固定資産（償却資産）額"/>
        <xdr:cNvSpPr txBox="1"/>
      </xdr:nvSpPr>
      <xdr:spPr>
        <a:xfrm>
          <a:off x="21011095" y="65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56636</xdr:rowOff>
    </xdr:from>
    <xdr:ext cx="599010" cy="259045"/>
    <xdr:sp macro="" textlink="">
      <xdr:nvSpPr>
        <xdr:cNvPr id="501" name="n_2mainValue【一般廃棄物処理施設】&#10;一人当たり有形固定資産（償却資産）額"/>
        <xdr:cNvSpPr txBox="1"/>
      </xdr:nvSpPr>
      <xdr:spPr>
        <a:xfrm>
          <a:off x="20134795" y="69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138724</xdr:rowOff>
    </xdr:from>
    <xdr:ext cx="534377" cy="259045"/>
    <xdr:sp macro="" textlink="">
      <xdr:nvSpPr>
        <xdr:cNvPr id="502" name="n_3mainValue【一般廃棄物処理施設】&#10;一人当たり有形固定資産（償却資産）額"/>
        <xdr:cNvSpPr txBox="1"/>
      </xdr:nvSpPr>
      <xdr:spPr>
        <a:xfrm>
          <a:off x="19278111" y="716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139233</xdr:rowOff>
    </xdr:from>
    <xdr:ext cx="534377" cy="259045"/>
    <xdr:sp macro="" textlink="">
      <xdr:nvSpPr>
        <xdr:cNvPr id="503" name="n_4mainValue【一般廃棄物処理施設】&#10;一人当たり有形固定資産（償却資産）額"/>
        <xdr:cNvSpPr txBox="1"/>
      </xdr:nvSpPr>
      <xdr:spPr>
        <a:xfrm>
          <a:off x="18389111" y="71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39" name="フローチャート: 判断 538"/>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45" name="楕円 544"/>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46"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47" name="楕円 546"/>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45720</xdr:rowOff>
    </xdr:to>
    <xdr:cxnSp macro="">
      <xdr:nvCxnSpPr>
        <xdr:cNvPr id="548" name="直線コネクタ 547"/>
        <xdr:cNvCxnSpPr/>
      </xdr:nvCxnSpPr>
      <xdr:spPr>
        <a:xfrm>
          <a:off x="15481300" y="101563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549" name="楕円 548"/>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59</xdr:row>
      <xdr:rowOff>40822</xdr:rowOff>
    </xdr:to>
    <xdr:cxnSp macro="">
      <xdr:nvCxnSpPr>
        <xdr:cNvPr id="550" name="直線コネクタ 549"/>
        <xdr:cNvCxnSpPr/>
      </xdr:nvCxnSpPr>
      <xdr:spPr>
        <a:xfrm>
          <a:off x="14592300" y="100861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1"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2"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5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55"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556"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0" name="直線コネクタ 579"/>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2" name="直線コネクタ 5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4" name="直線コネクタ 58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85"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86" name="フローチャート: 判断 585"/>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7" name="フローチャート: 判断 586"/>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8" name="フローチャート: 判断 587"/>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9" name="フローチャート: 判断 588"/>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590" name="フローチャート: 判断 589"/>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596" name="楕円 595"/>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597" name="【保健センター・保健所】&#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598" name="楕円 597"/>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30480</xdr:rowOff>
    </xdr:to>
    <xdr:cxnSp macro="">
      <xdr:nvCxnSpPr>
        <xdr:cNvPr id="599" name="直線コネクタ 598"/>
        <xdr:cNvCxnSpPr/>
      </xdr:nvCxnSpPr>
      <xdr:spPr>
        <a:xfrm flipV="1">
          <a:off x="21323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600" name="楕円 599"/>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30480</xdr:rowOff>
    </xdr:to>
    <xdr:cxnSp macro="">
      <xdr:nvCxnSpPr>
        <xdr:cNvPr id="601" name="直線コネクタ 600"/>
        <xdr:cNvCxnSpPr/>
      </xdr:nvCxnSpPr>
      <xdr:spPr>
        <a:xfrm>
          <a:off x="20434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02"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03"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0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05"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606" name="n_1mainValue【保健センター・保健所】&#10;一人当たり面積"/>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607" name="n_2mainValue【保健センター・保健所】&#10;一人当たり面積"/>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33" name="直線コネクタ 63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5" name="直線コネクタ 6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3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37" name="直線コネクタ 63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3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9" name="フローチャート: 判断 63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40" name="フローチャート: 判断 63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41" name="フローチャート: 判断 64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42" name="フローチャート: 判断 64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643" name="フローチャート: 判断 64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49" name="楕円 648"/>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650" name="【消防施設】&#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51" name="楕円 650"/>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82</xdr:row>
      <xdr:rowOff>8708</xdr:rowOff>
    </xdr:to>
    <xdr:cxnSp macro="">
      <xdr:nvCxnSpPr>
        <xdr:cNvPr id="652" name="直線コネクタ 651"/>
        <xdr:cNvCxnSpPr/>
      </xdr:nvCxnSpPr>
      <xdr:spPr>
        <a:xfrm>
          <a:off x="15481300" y="1404474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53" name="楕円 652"/>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157299</xdr:rowOff>
    </xdr:to>
    <xdr:cxnSp macro="">
      <xdr:nvCxnSpPr>
        <xdr:cNvPr id="654" name="直線コネクタ 653"/>
        <xdr:cNvCxnSpPr/>
      </xdr:nvCxnSpPr>
      <xdr:spPr>
        <a:xfrm>
          <a:off x="14592300" y="1400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5" name="楕円 654"/>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82</xdr:row>
      <xdr:rowOff>144236</xdr:rowOff>
    </xdr:to>
    <xdr:cxnSp macro="">
      <xdr:nvCxnSpPr>
        <xdr:cNvPr id="656" name="直線コネクタ 655"/>
        <xdr:cNvCxnSpPr/>
      </xdr:nvCxnSpPr>
      <xdr:spPr>
        <a:xfrm flipV="1">
          <a:off x="13703300" y="14008826"/>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57"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58"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5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660"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53176</xdr:rowOff>
    </xdr:from>
    <xdr:ext cx="405111" cy="259045"/>
    <xdr:sp macro="" textlink="">
      <xdr:nvSpPr>
        <xdr:cNvPr id="661" name="n_1mainValue【消防施設】&#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62" name="n_2main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3" name="n_3main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4" name="直線コネクタ 6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5" name="テキスト ボックス 6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6" name="直線コネクタ 6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7" name="テキスト ボックス 6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8" name="直線コネクタ 6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9" name="テキスト ボックス 6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0" name="直線コネクタ 6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1" name="テキスト ボックス 6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5" name="直線コネクタ 68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7" name="直線コネクタ 68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8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89" name="直線コネクタ 68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9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91" name="フローチャート: 判断 69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92" name="フローチャート: 判断 69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93" name="フローチャート: 判断 69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94" name="フローチャート: 判断 69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695" name="フローチャート: 判断 694"/>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701" name="楕円 700"/>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702" name="【消防施設】&#10;一人当たり面積該当値テキスト"/>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106629</xdr:rowOff>
    </xdr:from>
    <xdr:to>
      <xdr:col>112</xdr:col>
      <xdr:colOff>38100</xdr:colOff>
      <xdr:row>86</xdr:row>
      <xdr:rowOff>36779</xdr:rowOff>
    </xdr:to>
    <xdr:sp macro="" textlink="">
      <xdr:nvSpPr>
        <xdr:cNvPr id="703" name="楕円 702"/>
        <xdr:cNvSpPr/>
      </xdr:nvSpPr>
      <xdr:spPr>
        <a:xfrm>
          <a:off x="21272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157429</xdr:rowOff>
    </xdr:from>
    <xdr:to>
      <xdr:col>116</xdr:col>
      <xdr:colOff>63500</xdr:colOff>
      <xdr:row>85</xdr:row>
      <xdr:rowOff>160173</xdr:rowOff>
    </xdr:to>
    <xdr:cxnSp macro="">
      <xdr:nvCxnSpPr>
        <xdr:cNvPr id="704" name="直線コネクタ 703"/>
        <xdr:cNvCxnSpPr/>
      </xdr:nvCxnSpPr>
      <xdr:spPr>
        <a:xfrm>
          <a:off x="21323300" y="1473067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109373</xdr:rowOff>
    </xdr:from>
    <xdr:to>
      <xdr:col>107</xdr:col>
      <xdr:colOff>101600</xdr:colOff>
      <xdr:row>86</xdr:row>
      <xdr:rowOff>39523</xdr:rowOff>
    </xdr:to>
    <xdr:sp macro="" textlink="">
      <xdr:nvSpPr>
        <xdr:cNvPr id="705" name="楕円 704"/>
        <xdr:cNvSpPr/>
      </xdr:nvSpPr>
      <xdr:spPr>
        <a:xfrm>
          <a:off x="20383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157429</xdr:rowOff>
    </xdr:from>
    <xdr:to>
      <xdr:col>111</xdr:col>
      <xdr:colOff>177800</xdr:colOff>
      <xdr:row>85</xdr:row>
      <xdr:rowOff>160173</xdr:rowOff>
    </xdr:to>
    <xdr:cxnSp macro="">
      <xdr:nvCxnSpPr>
        <xdr:cNvPr id="706" name="直線コネクタ 705"/>
        <xdr:cNvCxnSpPr/>
      </xdr:nvCxnSpPr>
      <xdr:spPr>
        <a:xfrm flipV="1">
          <a:off x="20434300" y="1473067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119431</xdr:rowOff>
    </xdr:from>
    <xdr:to>
      <xdr:col>102</xdr:col>
      <xdr:colOff>165100</xdr:colOff>
      <xdr:row>86</xdr:row>
      <xdr:rowOff>49581</xdr:rowOff>
    </xdr:to>
    <xdr:sp macro="" textlink="">
      <xdr:nvSpPr>
        <xdr:cNvPr id="707" name="楕円 706"/>
        <xdr:cNvSpPr/>
      </xdr:nvSpPr>
      <xdr:spPr>
        <a:xfrm>
          <a:off x="19494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160173</xdr:rowOff>
    </xdr:from>
    <xdr:to>
      <xdr:col>107</xdr:col>
      <xdr:colOff>50800</xdr:colOff>
      <xdr:row>85</xdr:row>
      <xdr:rowOff>170231</xdr:rowOff>
    </xdr:to>
    <xdr:cxnSp macro="">
      <xdr:nvCxnSpPr>
        <xdr:cNvPr id="708" name="直線コネクタ 707"/>
        <xdr:cNvCxnSpPr/>
      </xdr:nvCxnSpPr>
      <xdr:spPr>
        <a:xfrm flipV="1">
          <a:off x="19545300" y="147334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09"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10"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11"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12"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27906</xdr:rowOff>
    </xdr:from>
    <xdr:ext cx="469744" cy="259045"/>
    <xdr:sp macro="" textlink="">
      <xdr:nvSpPr>
        <xdr:cNvPr id="713" name="n_1mainValue【消防施設】&#10;一人当たり面積"/>
        <xdr:cNvSpPr txBox="1"/>
      </xdr:nvSpPr>
      <xdr:spPr>
        <a:xfrm>
          <a:off x="210757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30650</xdr:rowOff>
    </xdr:from>
    <xdr:ext cx="469744" cy="259045"/>
    <xdr:sp macro="" textlink="">
      <xdr:nvSpPr>
        <xdr:cNvPr id="714" name="n_2mainValue【消防施設】&#10;一人当たり面積"/>
        <xdr:cNvSpPr txBox="1"/>
      </xdr:nvSpPr>
      <xdr:spPr>
        <a:xfrm>
          <a:off x="20199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40708</xdr:rowOff>
    </xdr:from>
    <xdr:ext cx="469744" cy="259045"/>
    <xdr:sp macro="" textlink="">
      <xdr:nvSpPr>
        <xdr:cNvPr id="715" name="n_3mainValue【消防施設】&#10;一人当たり面積"/>
        <xdr:cNvSpPr txBox="1"/>
      </xdr:nvSpPr>
      <xdr:spPr>
        <a:xfrm>
          <a:off x="19310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41" name="直線コネクタ 74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45" name="直線コネクタ 74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46"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7" name="フローチャート: 判断 74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48" name="フローチャート: 判断 74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49" name="フローチャート: 判断 74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50" name="フローチャート: 判断 74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51" name="フローチャート: 判断 750"/>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57" name="楕円 756"/>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58"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59" name="楕円 758"/>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94162</xdr:rowOff>
    </xdr:to>
    <xdr:cxnSp macro="">
      <xdr:nvCxnSpPr>
        <xdr:cNvPr id="760" name="直線コネクタ 759"/>
        <xdr:cNvCxnSpPr/>
      </xdr:nvCxnSpPr>
      <xdr:spPr>
        <a:xfrm>
          <a:off x="15481300" y="17753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761" name="楕円 760"/>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94162</xdr:rowOff>
    </xdr:to>
    <xdr:cxnSp macro="">
      <xdr:nvCxnSpPr>
        <xdr:cNvPr id="762" name="直線コネクタ 761"/>
        <xdr:cNvCxnSpPr/>
      </xdr:nvCxnSpPr>
      <xdr:spPr>
        <a:xfrm>
          <a:off x="14592300" y="1769309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121738</xdr:rowOff>
    </xdr:from>
    <xdr:to>
      <xdr:col>72</xdr:col>
      <xdr:colOff>38100</xdr:colOff>
      <xdr:row>103</xdr:row>
      <xdr:rowOff>51888</xdr:rowOff>
    </xdr:to>
    <xdr:sp macro="" textlink="">
      <xdr:nvSpPr>
        <xdr:cNvPr id="763" name="楕円 762"/>
        <xdr:cNvSpPr/>
      </xdr:nvSpPr>
      <xdr:spPr>
        <a:xfrm>
          <a:off x="13652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xdr:rowOff>
    </xdr:from>
    <xdr:to>
      <xdr:col>76</xdr:col>
      <xdr:colOff>114300</xdr:colOff>
      <xdr:row>103</xdr:row>
      <xdr:rowOff>33745</xdr:rowOff>
    </xdr:to>
    <xdr:cxnSp macro="">
      <xdr:nvCxnSpPr>
        <xdr:cNvPr id="764" name="直線コネクタ 763"/>
        <xdr:cNvCxnSpPr/>
      </xdr:nvCxnSpPr>
      <xdr:spPr>
        <a:xfrm>
          <a:off x="13703300" y="176604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65" name="楕円 764"/>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1088</xdr:rowOff>
    </xdr:to>
    <xdr:cxnSp macro="">
      <xdr:nvCxnSpPr>
        <xdr:cNvPr id="766" name="直線コネクタ 765"/>
        <xdr:cNvCxnSpPr/>
      </xdr:nvCxnSpPr>
      <xdr:spPr>
        <a:xfrm>
          <a:off x="12814300" y="176555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6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68"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69"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770"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71"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772" name="n_2mainValue【庁舎】&#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68415</xdr:rowOff>
    </xdr:from>
    <xdr:ext cx="405111" cy="259045"/>
    <xdr:sp macro="" textlink="">
      <xdr:nvSpPr>
        <xdr:cNvPr id="773" name="n_3mainValue【庁舎】&#10;有形固定資産減価償却率"/>
        <xdr:cNvSpPr txBox="1"/>
      </xdr:nvSpPr>
      <xdr:spPr>
        <a:xfrm>
          <a:off x="13500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74" name="n_4mainValue【庁舎】&#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00" name="直線コネクタ 799"/>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01"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2" name="直線コネクタ 801"/>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3"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4" name="直線コネクタ 803"/>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05"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06" name="フローチャート: 判断 805"/>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07" name="フローチャート: 判断 806"/>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08" name="フローチャート: 判断 807"/>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9" name="フローチャート: 判断 80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10" name="フローチャート: 判断 809"/>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111942</xdr:rowOff>
    </xdr:from>
    <xdr:to>
      <xdr:col>116</xdr:col>
      <xdr:colOff>114300</xdr:colOff>
      <xdr:row>105</xdr:row>
      <xdr:rowOff>42092</xdr:rowOff>
    </xdr:to>
    <xdr:sp macro="" textlink="">
      <xdr:nvSpPr>
        <xdr:cNvPr id="816" name="楕円 815"/>
        <xdr:cNvSpPr/>
      </xdr:nvSpPr>
      <xdr:spPr>
        <a:xfrm>
          <a:off x="22110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134819</xdr:rowOff>
    </xdr:from>
    <xdr:ext cx="469744" cy="259045"/>
    <xdr:sp macro="" textlink="">
      <xdr:nvSpPr>
        <xdr:cNvPr id="817" name="【庁舎】&#10;一人当たり面積該当値テキスト"/>
        <xdr:cNvSpPr txBox="1"/>
      </xdr:nvSpPr>
      <xdr:spPr>
        <a:xfrm>
          <a:off x="22199600" y="177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18" name="楕円 817"/>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162742</xdr:rowOff>
    </xdr:from>
    <xdr:to>
      <xdr:col>116</xdr:col>
      <xdr:colOff>63500</xdr:colOff>
      <xdr:row>104</xdr:row>
      <xdr:rowOff>167639</xdr:rowOff>
    </xdr:to>
    <xdr:cxnSp macro="">
      <xdr:nvCxnSpPr>
        <xdr:cNvPr id="819" name="直線コネクタ 818"/>
        <xdr:cNvCxnSpPr/>
      </xdr:nvCxnSpPr>
      <xdr:spPr>
        <a:xfrm flipV="1">
          <a:off x="21323300" y="179935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98879</xdr:rowOff>
    </xdr:from>
    <xdr:to>
      <xdr:col>107</xdr:col>
      <xdr:colOff>101600</xdr:colOff>
      <xdr:row>105</xdr:row>
      <xdr:rowOff>29029</xdr:rowOff>
    </xdr:to>
    <xdr:sp macro="" textlink="">
      <xdr:nvSpPr>
        <xdr:cNvPr id="820" name="楕円 819"/>
        <xdr:cNvSpPr/>
      </xdr:nvSpPr>
      <xdr:spPr>
        <a:xfrm>
          <a:off x="20383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149679</xdr:rowOff>
    </xdr:from>
    <xdr:to>
      <xdr:col>111</xdr:col>
      <xdr:colOff>177800</xdr:colOff>
      <xdr:row>104</xdr:row>
      <xdr:rowOff>167639</xdr:rowOff>
    </xdr:to>
    <xdr:cxnSp macro="">
      <xdr:nvCxnSpPr>
        <xdr:cNvPr id="821" name="直線コネクタ 820"/>
        <xdr:cNvCxnSpPr/>
      </xdr:nvCxnSpPr>
      <xdr:spPr>
        <a:xfrm>
          <a:off x="20434300" y="179804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103777</xdr:rowOff>
    </xdr:from>
    <xdr:to>
      <xdr:col>102</xdr:col>
      <xdr:colOff>165100</xdr:colOff>
      <xdr:row>105</xdr:row>
      <xdr:rowOff>33927</xdr:rowOff>
    </xdr:to>
    <xdr:sp macro="" textlink="">
      <xdr:nvSpPr>
        <xdr:cNvPr id="822" name="楕円 821"/>
        <xdr:cNvSpPr/>
      </xdr:nvSpPr>
      <xdr:spPr>
        <a:xfrm>
          <a:off x="19494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149679</xdr:rowOff>
    </xdr:from>
    <xdr:to>
      <xdr:col>107</xdr:col>
      <xdr:colOff>50800</xdr:colOff>
      <xdr:row>104</xdr:row>
      <xdr:rowOff>154577</xdr:rowOff>
    </xdr:to>
    <xdr:cxnSp macro="">
      <xdr:nvCxnSpPr>
        <xdr:cNvPr id="823" name="直線コネクタ 822"/>
        <xdr:cNvCxnSpPr/>
      </xdr:nvCxnSpPr>
      <xdr:spPr>
        <a:xfrm flipV="1">
          <a:off x="19545300" y="179804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824" name="楕円 823"/>
        <xdr:cNvSpPr/>
      </xdr:nvSpPr>
      <xdr:spPr>
        <a:xfrm>
          <a:off x="18605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154577</xdr:rowOff>
    </xdr:from>
    <xdr:to>
      <xdr:col>102</xdr:col>
      <xdr:colOff>114300</xdr:colOff>
      <xdr:row>105</xdr:row>
      <xdr:rowOff>2721</xdr:rowOff>
    </xdr:to>
    <xdr:cxnSp macro="">
      <xdr:nvCxnSpPr>
        <xdr:cNvPr id="825" name="直線コネクタ 824"/>
        <xdr:cNvCxnSpPr/>
      </xdr:nvCxnSpPr>
      <xdr:spPr>
        <a:xfrm flipV="1">
          <a:off x="18656300" y="179853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26"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27"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2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829" name="n_4aveValue【庁舎】&#10;一人当たり面積"/>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30"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45556</xdr:rowOff>
    </xdr:from>
    <xdr:ext cx="469744" cy="259045"/>
    <xdr:sp macro="" textlink="">
      <xdr:nvSpPr>
        <xdr:cNvPr id="831" name="n_2mainValue【庁舎】&#10;一人当たり面積"/>
        <xdr:cNvSpPr txBox="1"/>
      </xdr:nvSpPr>
      <xdr:spPr>
        <a:xfrm>
          <a:off x="20199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50454</xdr:rowOff>
    </xdr:from>
    <xdr:ext cx="469744" cy="259045"/>
    <xdr:sp macro="" textlink="">
      <xdr:nvSpPr>
        <xdr:cNvPr id="832" name="n_3mainValue【庁舎】&#10;一人当たり面積"/>
        <xdr:cNvSpPr txBox="1"/>
      </xdr:nvSpPr>
      <xdr:spPr>
        <a:xfrm>
          <a:off x="19310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833" name="n_4mainValue【庁舎】&#10;一人当たり面積"/>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類似団体内平均と比較して有形固定資産減価償却比率が低い水準にあるのは、庁舎である。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庁舎については、増改築を行っているため有形固定資産減価償却比率が低い水準にあると考える。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また、体育館・プールの有形固定資産減価償却比率が大きく低下しているのは、令和元年度に屋内運動施設を建設したためである。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福祉施設については、令和元年度に高齢者共同住宅ふるさとを除売却したため低下したが、高い水準にある。平成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年度に大きく値が変動しているのは、平成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年度まで保健センター・保健所に分類すべき施設が誤って計上されていたためである。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人件費の削減など歳出全般の見直しを図るとともに、徴収業務の強化や公有財産の売却等を実施し歳入確保に努める。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号対応のための時間外の増や、退職者が多かったことより、前年度から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ポイント下回っており、前年度と同程度である。</a:t>
          </a:r>
        </a:p>
        <a:p>
          <a:r>
            <a:rPr kumimoji="1" lang="ja-JP" altLang="en-US" sz="1300">
              <a:latin typeface="ＭＳ Ｐゴシック" panose="020B0600070205080204" pitchFamily="50" charset="-128"/>
              <a:ea typeface="ＭＳ Ｐゴシック" panose="020B0600070205080204" pitchFamily="50" charset="-128"/>
            </a:rPr>
            <a:t>　今後、会計年度任用職員に係る人件費の増により、経常収支比率が上昇することが予想されるため、地方債の繰上償還や、借換えによる利子償還金の抑制・縮減の検討等、経常経費の削減に努める。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66766</xdr:rowOff>
    </xdr:to>
    <xdr:cxnSp macro="">
      <xdr:nvCxnSpPr>
        <xdr:cNvPr id="134" name="直線コネクタ 133"/>
        <xdr:cNvCxnSpPr/>
      </xdr:nvCxnSpPr>
      <xdr:spPr>
        <a:xfrm>
          <a:off x="4114800" y="1032618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flipV="1">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77107</xdr:rowOff>
    </xdr:to>
    <xdr:cxnSp macro="">
      <xdr:nvCxnSpPr>
        <xdr:cNvPr id="140" name="直線コネクタ 139"/>
        <xdr:cNvCxnSpPr/>
      </xdr:nvCxnSpPr>
      <xdr:spPr>
        <a:xfrm>
          <a:off x="2336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145143</xdr:rowOff>
    </xdr:to>
    <xdr:cxnSp macro="">
      <xdr:nvCxnSpPr>
        <xdr:cNvPr id="143" name="直線コネクタ 142"/>
        <xdr:cNvCxnSpPr/>
      </xdr:nvCxnSpPr>
      <xdr:spPr>
        <a:xfrm>
          <a:off x="1447800" y="101986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3" name="楕円 152"/>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4"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26307</xdr:rowOff>
    </xdr:from>
    <xdr:to>
      <xdr:col>15</xdr:col>
      <xdr:colOff>133350</xdr:colOff>
      <xdr:row>60</xdr:row>
      <xdr:rowOff>127907</xdr:rowOff>
    </xdr:to>
    <xdr:sp macro="" textlink="">
      <xdr:nvSpPr>
        <xdr:cNvPr id="157" name="楕円 156"/>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58" name="テキスト ボックス 157"/>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118671</xdr:rowOff>
    </xdr:from>
    <xdr:ext cx="762000" cy="259045"/>
    <xdr:sp macro="" textlink="">
      <xdr:nvSpPr>
        <xdr:cNvPr id="162" name="テキスト ボックス 161"/>
        <xdr:cNvSpPr txBox="1"/>
      </xdr:nvSpPr>
      <xdr:spPr>
        <a:xfrm>
          <a:off x="1066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類似団体平均を下回っているが年々増加傾向にある。</a:t>
          </a:r>
        </a:p>
        <a:p>
          <a:r>
            <a:rPr kumimoji="1" lang="ja-JP" altLang="en-US" sz="1300">
              <a:latin typeface="ＭＳ Ｐゴシック" panose="020B0600070205080204" pitchFamily="50" charset="-128"/>
              <a:ea typeface="ＭＳ Ｐゴシック" panose="020B0600070205080204" pitchFamily="50" charset="-128"/>
            </a:rPr>
            <a:t>　適正な職員配置など経費の見直しに努める。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105380</xdr:rowOff>
    </xdr:from>
    <xdr:to>
      <xdr:col>23</xdr:col>
      <xdr:colOff>133350</xdr:colOff>
      <xdr:row>81</xdr:row>
      <xdr:rowOff>135297</xdr:rowOff>
    </xdr:to>
    <xdr:cxnSp macro="">
      <xdr:nvCxnSpPr>
        <xdr:cNvPr id="197" name="直線コネクタ 196"/>
        <xdr:cNvCxnSpPr/>
      </xdr:nvCxnSpPr>
      <xdr:spPr>
        <a:xfrm>
          <a:off x="4114800" y="13992830"/>
          <a:ext cx="838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97549</xdr:rowOff>
    </xdr:from>
    <xdr:to>
      <xdr:col>19</xdr:col>
      <xdr:colOff>133350</xdr:colOff>
      <xdr:row>81</xdr:row>
      <xdr:rowOff>105380</xdr:rowOff>
    </xdr:to>
    <xdr:cxnSp macro="">
      <xdr:nvCxnSpPr>
        <xdr:cNvPr id="200" name="直線コネクタ 199"/>
        <xdr:cNvCxnSpPr/>
      </xdr:nvCxnSpPr>
      <xdr:spPr>
        <a:xfrm>
          <a:off x="3225800" y="13984999"/>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90926</xdr:rowOff>
    </xdr:from>
    <xdr:to>
      <xdr:col>15</xdr:col>
      <xdr:colOff>82550</xdr:colOff>
      <xdr:row>81</xdr:row>
      <xdr:rowOff>97549</xdr:rowOff>
    </xdr:to>
    <xdr:cxnSp macro="">
      <xdr:nvCxnSpPr>
        <xdr:cNvPr id="203" name="直線コネクタ 202"/>
        <xdr:cNvCxnSpPr/>
      </xdr:nvCxnSpPr>
      <xdr:spPr>
        <a:xfrm>
          <a:off x="2336800" y="13978376"/>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67914</xdr:rowOff>
    </xdr:from>
    <xdr:to>
      <xdr:col>11</xdr:col>
      <xdr:colOff>31750</xdr:colOff>
      <xdr:row>81</xdr:row>
      <xdr:rowOff>90926</xdr:rowOff>
    </xdr:to>
    <xdr:cxnSp macro="">
      <xdr:nvCxnSpPr>
        <xdr:cNvPr id="206" name="直線コネクタ 205"/>
        <xdr:cNvCxnSpPr/>
      </xdr:nvCxnSpPr>
      <xdr:spPr>
        <a:xfrm>
          <a:off x="1447800" y="139553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84497</xdr:rowOff>
    </xdr:from>
    <xdr:to>
      <xdr:col>23</xdr:col>
      <xdr:colOff>184150</xdr:colOff>
      <xdr:row>82</xdr:row>
      <xdr:rowOff>14647</xdr:rowOff>
    </xdr:to>
    <xdr:sp macro="" textlink="">
      <xdr:nvSpPr>
        <xdr:cNvPr id="216" name="楕円 215"/>
        <xdr:cNvSpPr/>
      </xdr:nvSpPr>
      <xdr:spPr>
        <a:xfrm>
          <a:off x="4902200" y="139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101024</xdr:rowOff>
    </xdr:from>
    <xdr:ext cx="762000" cy="259045"/>
    <xdr:sp macro="" textlink="">
      <xdr:nvSpPr>
        <xdr:cNvPr id="217" name="人件費・物件費等の状況該当値テキスト"/>
        <xdr:cNvSpPr txBox="1"/>
      </xdr:nvSpPr>
      <xdr:spPr>
        <a:xfrm>
          <a:off x="5041900" y="1381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54580</xdr:rowOff>
    </xdr:from>
    <xdr:to>
      <xdr:col>19</xdr:col>
      <xdr:colOff>184150</xdr:colOff>
      <xdr:row>81</xdr:row>
      <xdr:rowOff>156180</xdr:rowOff>
    </xdr:to>
    <xdr:sp macro="" textlink="">
      <xdr:nvSpPr>
        <xdr:cNvPr id="218" name="楕円 217"/>
        <xdr:cNvSpPr/>
      </xdr:nvSpPr>
      <xdr:spPr>
        <a:xfrm>
          <a:off x="4064000" y="139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166357</xdr:rowOff>
    </xdr:from>
    <xdr:ext cx="736600" cy="259045"/>
    <xdr:sp macro="" textlink="">
      <xdr:nvSpPr>
        <xdr:cNvPr id="219" name="テキスト ボックス 218"/>
        <xdr:cNvSpPr txBox="1"/>
      </xdr:nvSpPr>
      <xdr:spPr>
        <a:xfrm>
          <a:off x="3733800" y="1371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46749</xdr:rowOff>
    </xdr:from>
    <xdr:to>
      <xdr:col>15</xdr:col>
      <xdr:colOff>133350</xdr:colOff>
      <xdr:row>81</xdr:row>
      <xdr:rowOff>148349</xdr:rowOff>
    </xdr:to>
    <xdr:sp macro="" textlink="">
      <xdr:nvSpPr>
        <xdr:cNvPr id="220" name="楕円 219"/>
        <xdr:cNvSpPr/>
      </xdr:nvSpPr>
      <xdr:spPr>
        <a:xfrm>
          <a:off x="3175000" y="13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158526</xdr:rowOff>
    </xdr:from>
    <xdr:ext cx="762000" cy="259045"/>
    <xdr:sp macro="" textlink="">
      <xdr:nvSpPr>
        <xdr:cNvPr id="221" name="テキスト ボックス 220"/>
        <xdr:cNvSpPr txBox="1"/>
      </xdr:nvSpPr>
      <xdr:spPr>
        <a:xfrm>
          <a:off x="2844800" y="1370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40126</xdr:rowOff>
    </xdr:from>
    <xdr:to>
      <xdr:col>11</xdr:col>
      <xdr:colOff>82550</xdr:colOff>
      <xdr:row>81</xdr:row>
      <xdr:rowOff>141726</xdr:rowOff>
    </xdr:to>
    <xdr:sp macro="" textlink="">
      <xdr:nvSpPr>
        <xdr:cNvPr id="222" name="楕円 221"/>
        <xdr:cNvSpPr/>
      </xdr:nvSpPr>
      <xdr:spPr>
        <a:xfrm>
          <a:off x="2286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151903</xdr:rowOff>
    </xdr:from>
    <xdr:ext cx="762000" cy="259045"/>
    <xdr:sp macro="" textlink="">
      <xdr:nvSpPr>
        <xdr:cNvPr id="223" name="テキスト ボックス 222"/>
        <xdr:cNvSpPr txBox="1"/>
      </xdr:nvSpPr>
      <xdr:spPr>
        <a:xfrm>
          <a:off x="1955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17114</xdr:rowOff>
    </xdr:from>
    <xdr:to>
      <xdr:col>7</xdr:col>
      <xdr:colOff>31750</xdr:colOff>
      <xdr:row>81</xdr:row>
      <xdr:rowOff>118714</xdr:rowOff>
    </xdr:to>
    <xdr:sp macro="" textlink="">
      <xdr:nvSpPr>
        <xdr:cNvPr id="224" name="楕円 223"/>
        <xdr:cNvSpPr/>
      </xdr:nvSpPr>
      <xdr:spPr>
        <a:xfrm>
          <a:off x="1397000" y="13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128891</xdr:rowOff>
    </xdr:from>
    <xdr:ext cx="762000" cy="259045"/>
    <xdr:sp macro="" textlink="">
      <xdr:nvSpPr>
        <xdr:cNvPr id="225" name="テキスト ボックス 224"/>
        <xdr:cNvSpPr txBox="1"/>
      </xdr:nvSpPr>
      <xdr:spPr>
        <a:xfrm>
          <a:off x="1066800" y="1367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類似団体平均は上回っているが、全国市平均よりは低い状態にある。</a:t>
          </a:r>
        </a:p>
        <a:p>
          <a:r>
            <a:rPr kumimoji="1" lang="ja-JP" altLang="en-US" sz="1300">
              <a:latin typeface="ＭＳ Ｐゴシック" panose="020B0600070205080204" pitchFamily="50" charset="-128"/>
              <a:ea typeface="ＭＳ Ｐゴシック" panose="020B0600070205080204" pitchFamily="50" charset="-128"/>
            </a:rPr>
            <a:t>　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9" name="直線コネクタ 258"/>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155222</xdr:rowOff>
    </xdr:to>
    <xdr:cxnSp macro="">
      <xdr:nvCxnSpPr>
        <xdr:cNvPr id="262" name="直線コネクタ 261"/>
        <xdr:cNvCxnSpPr/>
      </xdr:nvCxnSpPr>
      <xdr:spPr>
        <a:xfrm>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128411</xdr:rowOff>
    </xdr:to>
    <xdr:cxnSp macro="">
      <xdr:nvCxnSpPr>
        <xdr:cNvPr id="265" name="直線コネクタ 264"/>
        <xdr:cNvCxnSpPr/>
      </xdr:nvCxnSpPr>
      <xdr:spPr>
        <a:xfrm>
          <a:off x="14401800" y="1487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8" name="直線コネクタ 267"/>
        <xdr:cNvCxnSpPr/>
      </xdr:nvCxnSpPr>
      <xdr:spPr>
        <a:xfrm>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0" name="楕円 279"/>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1" name="テキスト ボックス 280"/>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4" name="楕円 283"/>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5" name="テキスト ボックス 284"/>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7" name="テキスト ボックス 28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類似団体平均は下回っているが、全国平均と長野県平均よりは多く、増加傾向にある。</a:t>
          </a:r>
        </a:p>
        <a:p>
          <a:r>
            <a:rPr kumimoji="1" lang="ja-JP" altLang="en-US" sz="1300">
              <a:latin typeface="ＭＳ Ｐゴシック" panose="020B0600070205080204" pitchFamily="50" charset="-128"/>
              <a:ea typeface="ＭＳ Ｐゴシック" panose="020B0600070205080204" pitchFamily="50" charset="-128"/>
            </a:rPr>
            <a:t>　行政サービスが低下しないよう注意しながら、適正な職員配置を行っていく。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115933</xdr:rowOff>
    </xdr:to>
    <xdr:cxnSp macro="">
      <xdr:nvCxnSpPr>
        <xdr:cNvPr id="324" name="直線コネクタ 323"/>
        <xdr:cNvCxnSpPr/>
      </xdr:nvCxnSpPr>
      <xdr:spPr>
        <a:xfrm>
          <a:off x="16179800" y="105605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102144</xdr:rowOff>
    </xdr:to>
    <xdr:cxnSp macro="">
      <xdr:nvCxnSpPr>
        <xdr:cNvPr id="327" name="直線コネクタ 326"/>
        <xdr:cNvCxnSpPr/>
      </xdr:nvCxnSpPr>
      <xdr:spPr>
        <a:xfrm>
          <a:off x="15290800" y="105559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80312</xdr:rowOff>
    </xdr:from>
    <xdr:to>
      <xdr:col>72</xdr:col>
      <xdr:colOff>203200</xdr:colOff>
      <xdr:row>61</xdr:row>
      <xdr:rowOff>97548</xdr:rowOff>
    </xdr:to>
    <xdr:cxnSp macro="">
      <xdr:nvCxnSpPr>
        <xdr:cNvPr id="330" name="直線コネクタ 329"/>
        <xdr:cNvCxnSpPr/>
      </xdr:nvCxnSpPr>
      <xdr:spPr>
        <a:xfrm>
          <a:off x="14401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80312</xdr:rowOff>
    </xdr:to>
    <xdr:cxnSp macro="">
      <xdr:nvCxnSpPr>
        <xdr:cNvPr id="333" name="直線コネクタ 332"/>
        <xdr:cNvCxnSpPr/>
      </xdr:nvCxnSpPr>
      <xdr:spPr>
        <a:xfrm>
          <a:off x="13512800" y="1051003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3" name="楕円 342"/>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4"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6" name="テキスト ボックス 345"/>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7" name="楕円 346"/>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158525</xdr:rowOff>
    </xdr:from>
    <xdr:ext cx="762000" cy="259045"/>
    <xdr:sp macro="" textlink="">
      <xdr:nvSpPr>
        <xdr:cNvPr id="348" name="テキスト ボックス 347"/>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29512</xdr:rowOff>
    </xdr:from>
    <xdr:to>
      <xdr:col>68</xdr:col>
      <xdr:colOff>203200</xdr:colOff>
      <xdr:row>61</xdr:row>
      <xdr:rowOff>131112</xdr:rowOff>
    </xdr:to>
    <xdr:sp macro="" textlink="">
      <xdr:nvSpPr>
        <xdr:cNvPr id="349" name="楕円 348"/>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141289</xdr:rowOff>
    </xdr:from>
    <xdr:ext cx="762000" cy="259045"/>
    <xdr:sp macro="" textlink="">
      <xdr:nvSpPr>
        <xdr:cNvPr id="350" name="テキスト ボックス 349"/>
        <xdr:cNvSpPr txBox="1"/>
      </xdr:nvSpPr>
      <xdr:spPr>
        <a:xfrm>
          <a:off x="14020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51" name="楕円 350"/>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2" name="テキスト ボックス 351"/>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6" name="直線コネクタ 385"/>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145203</xdr:rowOff>
    </xdr:to>
    <xdr:cxnSp macro="">
      <xdr:nvCxnSpPr>
        <xdr:cNvPr id="389" name="直線コネクタ 388"/>
        <xdr:cNvCxnSpPr/>
      </xdr:nvCxnSpPr>
      <xdr:spPr>
        <a:xfrm flipV="1">
          <a:off x="15290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163301</xdr:rowOff>
    </xdr:to>
    <xdr:cxnSp macro="">
      <xdr:nvCxnSpPr>
        <xdr:cNvPr id="392" name="直線コネクタ 391"/>
        <xdr:cNvCxnSpPr/>
      </xdr:nvCxnSpPr>
      <xdr:spPr>
        <a:xfrm flipV="1">
          <a:off x="14401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28046</xdr:rowOff>
    </xdr:to>
    <xdr:cxnSp macro="">
      <xdr:nvCxnSpPr>
        <xdr:cNvPr id="395" name="直線コネクタ 394"/>
        <xdr:cNvCxnSpPr/>
      </xdr:nvCxnSpPr>
      <xdr:spPr>
        <a:xfrm flipV="1">
          <a:off x="13512800" y="63355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5" name="楕円 404"/>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6"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7" name="楕円 406"/>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8" name="テキスト ボックス 407"/>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9" name="楕円 408"/>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10" name="テキスト ボックス 409"/>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1" name="楕円 410"/>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2" name="テキスト ボックス 411"/>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13" name="楕円 412"/>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414" name="テキスト ボックス 413"/>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ポイント上回っている。これは、前年度から大型の繰越事業があったことが要因と考えられる。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地方債の繰上償還や、事業実施の適正化を図り、財政の健全化に努める。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35793</xdr:rowOff>
    </xdr:from>
    <xdr:to>
      <xdr:col>81</xdr:col>
      <xdr:colOff>44450</xdr:colOff>
      <xdr:row>15</xdr:row>
      <xdr:rowOff>80836</xdr:rowOff>
    </xdr:to>
    <xdr:cxnSp macro="">
      <xdr:nvCxnSpPr>
        <xdr:cNvPr id="448" name="直線コネクタ 447"/>
        <xdr:cNvCxnSpPr/>
      </xdr:nvCxnSpPr>
      <xdr:spPr>
        <a:xfrm>
          <a:off x="16179800" y="2607543"/>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35793</xdr:rowOff>
    </xdr:from>
    <xdr:to>
      <xdr:col>77</xdr:col>
      <xdr:colOff>44450</xdr:colOff>
      <xdr:row>15</xdr:row>
      <xdr:rowOff>60727</xdr:rowOff>
    </xdr:to>
    <xdr:cxnSp macro="">
      <xdr:nvCxnSpPr>
        <xdr:cNvPr id="451" name="直線コネクタ 450"/>
        <xdr:cNvCxnSpPr/>
      </xdr:nvCxnSpPr>
      <xdr:spPr>
        <a:xfrm flipV="1">
          <a:off x="15290800" y="260754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17695</xdr:rowOff>
    </xdr:from>
    <xdr:to>
      <xdr:col>72</xdr:col>
      <xdr:colOff>203200</xdr:colOff>
      <xdr:row>15</xdr:row>
      <xdr:rowOff>60727</xdr:rowOff>
    </xdr:to>
    <xdr:cxnSp macro="">
      <xdr:nvCxnSpPr>
        <xdr:cNvPr id="454" name="直線コネクタ 453"/>
        <xdr:cNvCxnSpPr/>
      </xdr:nvCxnSpPr>
      <xdr:spPr>
        <a:xfrm>
          <a:off x="14401800" y="2589445"/>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17695</xdr:rowOff>
    </xdr:from>
    <xdr:to>
      <xdr:col>68</xdr:col>
      <xdr:colOff>152400</xdr:colOff>
      <xdr:row>15</xdr:row>
      <xdr:rowOff>51880</xdr:rowOff>
    </xdr:to>
    <xdr:cxnSp macro="">
      <xdr:nvCxnSpPr>
        <xdr:cNvPr id="457" name="直線コネクタ 456"/>
        <xdr:cNvCxnSpPr/>
      </xdr:nvCxnSpPr>
      <xdr:spPr>
        <a:xfrm flipV="1">
          <a:off x="13512800" y="2589445"/>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30036</xdr:rowOff>
    </xdr:from>
    <xdr:to>
      <xdr:col>81</xdr:col>
      <xdr:colOff>95250</xdr:colOff>
      <xdr:row>15</xdr:row>
      <xdr:rowOff>131636</xdr:rowOff>
    </xdr:to>
    <xdr:sp macro="" textlink="">
      <xdr:nvSpPr>
        <xdr:cNvPr id="467" name="楕円 466"/>
        <xdr:cNvSpPr/>
      </xdr:nvSpPr>
      <xdr:spPr>
        <a:xfrm>
          <a:off x="16967200" y="26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2113</xdr:rowOff>
    </xdr:from>
    <xdr:ext cx="762000" cy="259045"/>
    <xdr:sp macro="" textlink="">
      <xdr:nvSpPr>
        <xdr:cNvPr id="468" name="将来負担の状況該当値テキスト"/>
        <xdr:cNvSpPr txBox="1"/>
      </xdr:nvSpPr>
      <xdr:spPr>
        <a:xfrm>
          <a:off x="17106900" y="25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156443</xdr:rowOff>
    </xdr:from>
    <xdr:to>
      <xdr:col>77</xdr:col>
      <xdr:colOff>95250</xdr:colOff>
      <xdr:row>15</xdr:row>
      <xdr:rowOff>86593</xdr:rowOff>
    </xdr:to>
    <xdr:sp macro="" textlink="">
      <xdr:nvSpPr>
        <xdr:cNvPr id="469" name="楕円 468"/>
        <xdr:cNvSpPr/>
      </xdr:nvSpPr>
      <xdr:spPr>
        <a:xfrm>
          <a:off x="161290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71370</xdr:rowOff>
    </xdr:from>
    <xdr:ext cx="736600" cy="259045"/>
    <xdr:sp macro="" textlink="">
      <xdr:nvSpPr>
        <xdr:cNvPr id="470" name="テキスト ボックス 469"/>
        <xdr:cNvSpPr txBox="1"/>
      </xdr:nvSpPr>
      <xdr:spPr>
        <a:xfrm>
          <a:off x="15798800" y="264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9927</xdr:rowOff>
    </xdr:from>
    <xdr:to>
      <xdr:col>73</xdr:col>
      <xdr:colOff>44450</xdr:colOff>
      <xdr:row>15</xdr:row>
      <xdr:rowOff>111527</xdr:rowOff>
    </xdr:to>
    <xdr:sp macro="" textlink="">
      <xdr:nvSpPr>
        <xdr:cNvPr id="471" name="楕円 470"/>
        <xdr:cNvSpPr/>
      </xdr:nvSpPr>
      <xdr:spPr>
        <a:xfrm>
          <a:off x="15240000" y="2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96304</xdr:rowOff>
    </xdr:from>
    <xdr:ext cx="762000" cy="259045"/>
    <xdr:sp macro="" textlink="">
      <xdr:nvSpPr>
        <xdr:cNvPr id="472" name="テキスト ボックス 471"/>
        <xdr:cNvSpPr txBox="1"/>
      </xdr:nvSpPr>
      <xdr:spPr>
        <a:xfrm>
          <a:off x="14909800" y="266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73" name="楕円 472"/>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78672</xdr:rowOff>
    </xdr:from>
    <xdr:ext cx="762000" cy="259045"/>
    <xdr:sp macro="" textlink="">
      <xdr:nvSpPr>
        <xdr:cNvPr id="474" name="テキスト ボックス 473"/>
        <xdr:cNvSpPr txBox="1"/>
      </xdr:nvSpPr>
      <xdr:spPr>
        <a:xfrm>
          <a:off x="14020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1080</xdr:rowOff>
    </xdr:from>
    <xdr:to>
      <xdr:col>64</xdr:col>
      <xdr:colOff>152400</xdr:colOff>
      <xdr:row>15</xdr:row>
      <xdr:rowOff>102680</xdr:rowOff>
    </xdr:to>
    <xdr:sp macro="" textlink="">
      <xdr:nvSpPr>
        <xdr:cNvPr id="475" name="楕円 474"/>
        <xdr:cNvSpPr/>
      </xdr:nvSpPr>
      <xdr:spPr>
        <a:xfrm>
          <a:off x="13462000" y="25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87457</xdr:rowOff>
    </xdr:from>
    <xdr:ext cx="762000" cy="259045"/>
    <xdr:sp macro="" textlink="">
      <xdr:nvSpPr>
        <xdr:cNvPr id="476" name="テキスト ボックス 475"/>
        <xdr:cNvSpPr txBox="1"/>
      </xdr:nvSpPr>
      <xdr:spPr>
        <a:xfrm>
          <a:off x="13131800" y="26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人件費に係る経常収支比率は、増加傾向にあるが類似団体平均を下回っている。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今後も定員適正化計画に基づいた職員配置に努めるとともに人件費の適正化を図る。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81280</xdr:rowOff>
    </xdr:to>
    <xdr:cxnSp macro="">
      <xdr:nvCxnSpPr>
        <xdr:cNvPr id="66" name="直線コネクタ 65"/>
        <xdr:cNvCxnSpPr/>
      </xdr:nvCxnSpPr>
      <xdr:spPr>
        <a:xfrm>
          <a:off x="3987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5080</xdr:rowOff>
    </xdr:to>
    <xdr:cxnSp macro="">
      <xdr:nvCxnSpPr>
        <xdr:cNvPr id="69" name="直線コネクタ 68"/>
        <xdr:cNvCxnSpPr/>
      </xdr:nvCxnSpPr>
      <xdr:spPr>
        <a:xfrm>
          <a:off x="3098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92710</xdr:rowOff>
    </xdr:to>
    <xdr:cxnSp macro="">
      <xdr:nvCxnSpPr>
        <xdr:cNvPr id="72" name="直線コネクタ 71"/>
        <xdr:cNvCxnSpPr/>
      </xdr:nvCxnSpPr>
      <xdr:spPr>
        <a:xfrm>
          <a:off x="2209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69850</xdr:rowOff>
    </xdr:to>
    <xdr:cxnSp macro="">
      <xdr:nvCxnSpPr>
        <xdr:cNvPr id="75" name="直線コネクタ 74"/>
        <xdr:cNvCxnSpPr/>
      </xdr:nvCxnSpPr>
      <xdr:spPr>
        <a:xfrm>
          <a:off x="1320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物件費に係る経常収支比率は、減少傾向にあるが類似団体平均を上回っており、賃金が類似団体と比べて高い状態にある。</a:t>
          </a:r>
        </a:p>
        <a:p>
          <a:r>
            <a:rPr kumimoji="1" lang="ja-JP" altLang="en-US" sz="1300">
              <a:latin typeface="ＭＳ Ｐゴシック" panose="020B0600070205080204" pitchFamily="50" charset="-128"/>
              <a:ea typeface="ＭＳ Ｐゴシック" panose="020B0600070205080204" pitchFamily="50" charset="-128"/>
            </a:rPr>
            <a:t>　会計年度任用職員への移行に伴い賃金については、来年度以降、人件費となるが、適正な職員配置を行い抑制に努める。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170543</xdr:rowOff>
    </xdr:to>
    <xdr:cxnSp macro="">
      <xdr:nvCxnSpPr>
        <xdr:cNvPr id="129" name="直線コネクタ 128"/>
        <xdr:cNvCxnSpPr/>
      </xdr:nvCxnSpPr>
      <xdr:spPr>
        <a:xfrm flipV="1">
          <a:off x="15671800" y="3223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53522</xdr:rowOff>
    </xdr:to>
    <xdr:cxnSp macro="">
      <xdr:nvCxnSpPr>
        <xdr:cNvPr id="132" name="直線コネクタ 131"/>
        <xdr:cNvCxnSpPr/>
      </xdr:nvCxnSpPr>
      <xdr:spPr>
        <a:xfrm flipV="1">
          <a:off x="14782800" y="3256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53522</xdr:rowOff>
    </xdr:to>
    <xdr:cxnSp macro="">
      <xdr:nvCxnSpPr>
        <xdr:cNvPr id="135" name="直線コネクタ 134"/>
        <xdr:cNvCxnSpPr/>
      </xdr:nvCxnSpPr>
      <xdr:spPr>
        <a:xfrm>
          <a:off x="13893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31750</xdr:rowOff>
    </xdr:to>
    <xdr:cxnSp macro="">
      <xdr:nvCxnSpPr>
        <xdr:cNvPr id="138" name="直線コネクタ 137"/>
        <xdr:cNvCxnSpPr/>
      </xdr:nvCxnSpPr>
      <xdr:spPr>
        <a:xfrm>
          <a:off x="13004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0" name="楕円 149"/>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1" name="テキスト ボックス 150"/>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このことが行政サービスの低下とならないよう注意する。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42635</xdr:rowOff>
    </xdr:to>
    <xdr:cxnSp macro="">
      <xdr:nvCxnSpPr>
        <xdr:cNvPr id="192" name="直線コネクタ 191"/>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86178</xdr:rowOff>
    </xdr:to>
    <xdr:cxnSp macro="">
      <xdr:nvCxnSpPr>
        <xdr:cNvPr id="195" name="直線コネクタ 194"/>
        <xdr:cNvCxnSpPr/>
      </xdr:nvCxnSpPr>
      <xdr:spPr>
        <a:xfrm flipV="1">
          <a:off x="3098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86178</xdr:rowOff>
    </xdr:to>
    <xdr:cxnSp macro="">
      <xdr:nvCxnSpPr>
        <xdr:cNvPr id="198" name="直線コネクタ 197"/>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201" name="直線コネクタ 200"/>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11" name="楕円 210"/>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2"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引続き特別会計への法定基準外繰出金の抑制に努める。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53" name="直線コネクタ 252"/>
        <xdr:cNvCxnSpPr/>
      </xdr:nvCxnSpPr>
      <xdr:spPr>
        <a:xfrm>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157480</xdr:rowOff>
    </xdr:to>
    <xdr:cxnSp macro="">
      <xdr:nvCxnSpPr>
        <xdr:cNvPr id="256" name="直線コネクタ 255"/>
        <xdr:cNvCxnSpPr/>
      </xdr:nvCxnSpPr>
      <xdr:spPr>
        <a:xfrm flipV="1">
          <a:off x="14782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157480</xdr:rowOff>
    </xdr:to>
    <xdr:cxnSp macro="">
      <xdr:nvCxnSpPr>
        <xdr:cNvPr id="259" name="直線コネクタ 258"/>
        <xdr:cNvCxnSpPr/>
      </xdr:nvCxnSpPr>
      <xdr:spPr>
        <a:xfrm>
          <a:off x="13893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88900</xdr:rowOff>
    </xdr:to>
    <xdr:cxnSp macro="">
      <xdr:nvCxnSpPr>
        <xdr:cNvPr id="262" name="直線コネクタ 261"/>
        <xdr:cNvCxnSpPr/>
      </xdr:nvCxnSpPr>
      <xdr:spPr>
        <a:xfrm>
          <a:off x="13004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2" name="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73"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4" name="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6" name="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8" name="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補助費等に係る経常収支比率は、類似団体平均を上回り、高い状態が続いている。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94996</xdr:rowOff>
    </xdr:to>
    <xdr:cxnSp macro="">
      <xdr:nvCxnSpPr>
        <xdr:cNvPr id="311" name="直線コネクタ 310"/>
        <xdr:cNvCxnSpPr/>
      </xdr:nvCxnSpPr>
      <xdr:spPr>
        <a:xfrm flipV="1">
          <a:off x="15671800" y="6596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14" name="直線コネクタ 313"/>
        <xdr:cNvCxnSpPr/>
      </xdr:nvCxnSpPr>
      <xdr:spPr>
        <a:xfrm flipV="1">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17" name="直線コネクタ 316"/>
        <xdr:cNvCxnSpPr/>
      </xdr:nvCxnSpPr>
      <xdr:spPr>
        <a:xfrm>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117856</xdr:rowOff>
    </xdr:to>
    <xdr:cxnSp macro="">
      <xdr:nvCxnSpPr>
        <xdr:cNvPr id="320" name="直線コネクタ 319"/>
        <xdr:cNvCxnSpPr/>
      </xdr:nvCxnSpPr>
      <xdr:spPr>
        <a:xfrm flipV="1">
          <a:off x="13004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2" name="楕円 331"/>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3" name="テキスト ボックス 332"/>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4" name="楕円 333"/>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5" name="テキスト ボックス 334"/>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6" name="楕円 33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7" name="テキスト ボックス 33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8" name="楕円 337"/>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9" name="テキスト ボックス 338"/>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公債費に係る経常収支比率は、類似団体平均を下回っているが、地方債現在高比率は高い状態にあり、公債費のピークは令和３年度を見込んでいる。</a:t>
          </a:r>
        </a:p>
        <a:p>
          <a:r>
            <a:rPr kumimoji="1" lang="ja-JP" altLang="en-US" sz="1300">
              <a:latin typeface="ＭＳ Ｐゴシック" panose="020B0600070205080204" pitchFamily="50" charset="-128"/>
              <a:ea typeface="ＭＳ Ｐゴシック" panose="020B0600070205080204" pitchFamily="50" charset="-128"/>
            </a:rPr>
            <a:t>　地方債の新規発行を伴う普通建設事業を精査し、公債費の抑制に努める。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4" name="直線コネクタ 373"/>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6985</xdr:rowOff>
    </xdr:to>
    <xdr:cxnSp macro="">
      <xdr:nvCxnSpPr>
        <xdr:cNvPr id="377" name="直線コネクタ 376"/>
        <xdr:cNvCxnSpPr/>
      </xdr:nvCxnSpPr>
      <xdr:spPr>
        <a:xfrm>
          <a:off x="2209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74</xdr:row>
      <xdr:rowOff>167005</xdr:rowOff>
    </xdr:to>
    <xdr:cxnSp macro="">
      <xdr:nvCxnSpPr>
        <xdr:cNvPr id="380" name="直線コネクタ 379"/>
        <xdr:cNvCxnSpPr/>
      </xdr:nvCxnSpPr>
      <xdr:spPr>
        <a:xfrm>
          <a:off x="1320800" y="12839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8" name="楕円 397"/>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9" name="テキスト ボックス 398"/>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公債費以外の経常収支比率は類似団体平均を下回っているが、ほぼ類似団体平均値であり年度によっては上回っている。</a:t>
          </a:r>
        </a:p>
        <a:p>
          <a:r>
            <a:rPr kumimoji="1" lang="ja-JP" altLang="en-US" sz="1300">
              <a:latin typeface="ＭＳ Ｐゴシック" panose="020B0600070205080204" pitchFamily="50" charset="-128"/>
              <a:ea typeface="ＭＳ Ｐゴシック" panose="020B0600070205080204" pitchFamily="50" charset="-128"/>
            </a:rPr>
            <a:t>　物件費及び補助費等を見直し経費の縮減に努める。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1270</xdr:rowOff>
    </xdr:to>
    <xdr:cxnSp macro="">
      <xdr:nvCxnSpPr>
        <xdr:cNvPr id="430" name="直線コネクタ 429"/>
        <xdr:cNvCxnSpPr/>
      </xdr:nvCxnSpPr>
      <xdr:spPr>
        <a:xfrm>
          <a:off x="15671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14987</xdr:rowOff>
    </xdr:to>
    <xdr:cxnSp macro="">
      <xdr:nvCxnSpPr>
        <xdr:cNvPr id="433" name="直線コネクタ 432"/>
        <xdr:cNvCxnSpPr/>
      </xdr:nvCxnSpPr>
      <xdr:spPr>
        <a:xfrm flipV="1">
          <a:off x="14782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14987</xdr:rowOff>
    </xdr:to>
    <xdr:cxnSp macro="">
      <xdr:nvCxnSpPr>
        <xdr:cNvPr id="436" name="直線コネクタ 435"/>
        <xdr:cNvCxnSpPr/>
      </xdr:nvCxnSpPr>
      <xdr:spPr>
        <a:xfrm>
          <a:off x="13893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76708</xdr:rowOff>
    </xdr:to>
    <xdr:cxnSp macro="">
      <xdr:nvCxnSpPr>
        <xdr:cNvPr id="439" name="直線コネクタ 438"/>
        <xdr:cNvCxnSpPr/>
      </xdr:nvCxnSpPr>
      <xdr:spPr>
        <a:xfrm>
          <a:off x="13004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1" name="楕円 450"/>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2" name="テキスト ボックス 451"/>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5" name="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8" name="テキスト ボックス 457"/>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87909</xdr:rowOff>
    </xdr:from>
    <xdr:to>
      <xdr:col>29</xdr:col>
      <xdr:colOff>127000</xdr:colOff>
      <xdr:row>17</xdr:row>
      <xdr:rowOff>104369</xdr:rowOff>
    </xdr:to>
    <xdr:cxnSp macro="">
      <xdr:nvCxnSpPr>
        <xdr:cNvPr id="50" name="直線コネクタ 49"/>
        <xdr:cNvCxnSpPr/>
      </xdr:nvCxnSpPr>
      <xdr:spPr bwMode="auto">
        <a:xfrm flipV="1">
          <a:off x="5003800" y="3050184"/>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104369</xdr:rowOff>
    </xdr:from>
    <xdr:to>
      <xdr:col>26</xdr:col>
      <xdr:colOff>50800</xdr:colOff>
      <xdr:row>17</xdr:row>
      <xdr:rowOff>128321</xdr:rowOff>
    </xdr:to>
    <xdr:cxnSp macro="">
      <xdr:nvCxnSpPr>
        <xdr:cNvPr id="53" name="直線コネクタ 52"/>
        <xdr:cNvCxnSpPr/>
      </xdr:nvCxnSpPr>
      <xdr:spPr bwMode="auto">
        <a:xfrm flipV="1">
          <a:off x="4305300" y="3066644"/>
          <a:ext cx="6985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128321</xdr:rowOff>
    </xdr:from>
    <xdr:to>
      <xdr:col>22</xdr:col>
      <xdr:colOff>114300</xdr:colOff>
      <xdr:row>17</xdr:row>
      <xdr:rowOff>137617</xdr:rowOff>
    </xdr:to>
    <xdr:cxnSp macro="">
      <xdr:nvCxnSpPr>
        <xdr:cNvPr id="56" name="直線コネクタ 55"/>
        <xdr:cNvCxnSpPr/>
      </xdr:nvCxnSpPr>
      <xdr:spPr bwMode="auto">
        <a:xfrm flipV="1">
          <a:off x="3606800" y="3090596"/>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137617</xdr:rowOff>
    </xdr:from>
    <xdr:to>
      <xdr:col>18</xdr:col>
      <xdr:colOff>177800</xdr:colOff>
      <xdr:row>18</xdr:row>
      <xdr:rowOff>15570</xdr:rowOff>
    </xdr:to>
    <xdr:cxnSp macro="">
      <xdr:nvCxnSpPr>
        <xdr:cNvPr id="59" name="直線コネクタ 58"/>
        <xdr:cNvCxnSpPr/>
      </xdr:nvCxnSpPr>
      <xdr:spPr bwMode="auto">
        <a:xfrm flipV="1">
          <a:off x="2908300" y="3099892"/>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37109</xdr:rowOff>
    </xdr:from>
    <xdr:to>
      <xdr:col>29</xdr:col>
      <xdr:colOff>177800</xdr:colOff>
      <xdr:row>17</xdr:row>
      <xdr:rowOff>138709</xdr:rowOff>
    </xdr:to>
    <xdr:sp macro="" textlink="">
      <xdr:nvSpPr>
        <xdr:cNvPr id="69" name="楕円 68"/>
        <xdr:cNvSpPr/>
      </xdr:nvSpPr>
      <xdr:spPr bwMode="auto">
        <a:xfrm>
          <a:off x="5600700" y="299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9186</xdr:rowOff>
    </xdr:from>
    <xdr:ext cx="762000" cy="259045"/>
    <xdr:sp macro="" textlink="">
      <xdr:nvSpPr>
        <xdr:cNvPr id="70" name="人口1人当たり決算額の推移該当値テキスト130"/>
        <xdr:cNvSpPr txBox="1"/>
      </xdr:nvSpPr>
      <xdr:spPr>
        <a:xfrm>
          <a:off x="5740400" y="297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53569</xdr:rowOff>
    </xdr:from>
    <xdr:to>
      <xdr:col>26</xdr:col>
      <xdr:colOff>101600</xdr:colOff>
      <xdr:row>17</xdr:row>
      <xdr:rowOff>155169</xdr:rowOff>
    </xdr:to>
    <xdr:sp macro="" textlink="">
      <xdr:nvSpPr>
        <xdr:cNvPr id="71" name="楕円 70"/>
        <xdr:cNvSpPr/>
      </xdr:nvSpPr>
      <xdr:spPr bwMode="auto">
        <a:xfrm>
          <a:off x="49530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139946</xdr:rowOff>
    </xdr:from>
    <xdr:ext cx="736600" cy="259045"/>
    <xdr:sp macro="" textlink="">
      <xdr:nvSpPr>
        <xdr:cNvPr id="72" name="テキスト ボックス 71"/>
        <xdr:cNvSpPr txBox="1"/>
      </xdr:nvSpPr>
      <xdr:spPr>
        <a:xfrm>
          <a:off x="4622800" y="310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77521</xdr:rowOff>
    </xdr:from>
    <xdr:to>
      <xdr:col>22</xdr:col>
      <xdr:colOff>165100</xdr:colOff>
      <xdr:row>18</xdr:row>
      <xdr:rowOff>7671</xdr:rowOff>
    </xdr:to>
    <xdr:sp macro="" textlink="">
      <xdr:nvSpPr>
        <xdr:cNvPr id="73" name="楕円 72"/>
        <xdr:cNvSpPr/>
      </xdr:nvSpPr>
      <xdr:spPr bwMode="auto">
        <a:xfrm>
          <a:off x="42545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163898</xdr:rowOff>
    </xdr:from>
    <xdr:ext cx="762000" cy="259045"/>
    <xdr:sp macro="" textlink="">
      <xdr:nvSpPr>
        <xdr:cNvPr id="74" name="テキスト ボックス 73"/>
        <xdr:cNvSpPr txBox="1"/>
      </xdr:nvSpPr>
      <xdr:spPr>
        <a:xfrm>
          <a:off x="3924300" y="312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86817</xdr:rowOff>
    </xdr:from>
    <xdr:to>
      <xdr:col>19</xdr:col>
      <xdr:colOff>38100</xdr:colOff>
      <xdr:row>18</xdr:row>
      <xdr:rowOff>16967</xdr:rowOff>
    </xdr:to>
    <xdr:sp macro="" textlink="">
      <xdr:nvSpPr>
        <xdr:cNvPr id="75" name="楕円 74"/>
        <xdr:cNvSpPr/>
      </xdr:nvSpPr>
      <xdr:spPr bwMode="auto">
        <a:xfrm>
          <a:off x="3556000" y="30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1744</xdr:rowOff>
    </xdr:from>
    <xdr:ext cx="762000" cy="259045"/>
    <xdr:sp macro="" textlink="">
      <xdr:nvSpPr>
        <xdr:cNvPr id="76" name="テキスト ボックス 75"/>
        <xdr:cNvSpPr txBox="1"/>
      </xdr:nvSpPr>
      <xdr:spPr>
        <a:xfrm>
          <a:off x="3225800" y="31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136220</xdr:rowOff>
    </xdr:from>
    <xdr:to>
      <xdr:col>15</xdr:col>
      <xdr:colOff>101600</xdr:colOff>
      <xdr:row>18</xdr:row>
      <xdr:rowOff>66370</xdr:rowOff>
    </xdr:to>
    <xdr:sp macro="" textlink="">
      <xdr:nvSpPr>
        <xdr:cNvPr id="77" name="楕円 76"/>
        <xdr:cNvSpPr/>
      </xdr:nvSpPr>
      <xdr:spPr bwMode="auto">
        <a:xfrm>
          <a:off x="2857500" y="30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51147</xdr:rowOff>
    </xdr:from>
    <xdr:ext cx="762000" cy="259045"/>
    <xdr:sp macro="" textlink="">
      <xdr:nvSpPr>
        <xdr:cNvPr id="78" name="テキスト ボックス 77"/>
        <xdr:cNvSpPr txBox="1"/>
      </xdr:nvSpPr>
      <xdr:spPr>
        <a:xfrm>
          <a:off x="2527300" y="31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24919</xdr:rowOff>
    </xdr:from>
    <xdr:to>
      <xdr:col>29</xdr:col>
      <xdr:colOff>127000</xdr:colOff>
      <xdr:row>38</xdr:row>
      <xdr:rowOff>25517</xdr:rowOff>
    </xdr:to>
    <xdr:cxnSp macro="">
      <xdr:nvCxnSpPr>
        <xdr:cNvPr id="112" name="直線コネクタ 111"/>
        <xdr:cNvCxnSpPr/>
      </xdr:nvCxnSpPr>
      <xdr:spPr bwMode="auto">
        <a:xfrm>
          <a:off x="5003800" y="7492519"/>
          <a:ext cx="6477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24919</xdr:rowOff>
    </xdr:from>
    <xdr:to>
      <xdr:col>26</xdr:col>
      <xdr:colOff>50800</xdr:colOff>
      <xdr:row>38</xdr:row>
      <xdr:rowOff>32756</xdr:rowOff>
    </xdr:to>
    <xdr:cxnSp macro="">
      <xdr:nvCxnSpPr>
        <xdr:cNvPr id="115" name="直線コネクタ 114"/>
        <xdr:cNvCxnSpPr/>
      </xdr:nvCxnSpPr>
      <xdr:spPr bwMode="auto">
        <a:xfrm flipV="1">
          <a:off x="4305300" y="7492519"/>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27636</xdr:rowOff>
    </xdr:from>
    <xdr:to>
      <xdr:col>22</xdr:col>
      <xdr:colOff>114300</xdr:colOff>
      <xdr:row>38</xdr:row>
      <xdr:rowOff>32756</xdr:rowOff>
    </xdr:to>
    <xdr:cxnSp macro="">
      <xdr:nvCxnSpPr>
        <xdr:cNvPr id="118" name="直線コネクタ 117"/>
        <xdr:cNvCxnSpPr/>
      </xdr:nvCxnSpPr>
      <xdr:spPr bwMode="auto">
        <a:xfrm>
          <a:off x="36068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22362</xdr:rowOff>
    </xdr:from>
    <xdr:to>
      <xdr:col>18</xdr:col>
      <xdr:colOff>177800</xdr:colOff>
      <xdr:row>38</xdr:row>
      <xdr:rowOff>27636</xdr:rowOff>
    </xdr:to>
    <xdr:cxnSp macro="">
      <xdr:nvCxnSpPr>
        <xdr:cNvPr id="121" name="直線コネクタ 120"/>
        <xdr:cNvCxnSpPr/>
      </xdr:nvCxnSpPr>
      <xdr:spPr bwMode="auto">
        <a:xfrm>
          <a:off x="2908300" y="7489962"/>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317617</xdr:rowOff>
    </xdr:from>
    <xdr:to>
      <xdr:col>29</xdr:col>
      <xdr:colOff>177800</xdr:colOff>
      <xdr:row>38</xdr:row>
      <xdr:rowOff>76317</xdr:rowOff>
    </xdr:to>
    <xdr:sp macro="" textlink="">
      <xdr:nvSpPr>
        <xdr:cNvPr id="131" name="楕円 130"/>
        <xdr:cNvSpPr/>
      </xdr:nvSpPr>
      <xdr:spPr bwMode="auto">
        <a:xfrm>
          <a:off x="56007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317019</xdr:rowOff>
    </xdr:from>
    <xdr:to>
      <xdr:col>26</xdr:col>
      <xdr:colOff>101600</xdr:colOff>
      <xdr:row>38</xdr:row>
      <xdr:rowOff>75719</xdr:rowOff>
    </xdr:to>
    <xdr:sp macro="" textlink="">
      <xdr:nvSpPr>
        <xdr:cNvPr id="133" name="楕円 132"/>
        <xdr:cNvSpPr/>
      </xdr:nvSpPr>
      <xdr:spPr bwMode="auto">
        <a:xfrm>
          <a:off x="49530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60496</xdr:rowOff>
    </xdr:from>
    <xdr:ext cx="736600" cy="259045"/>
    <xdr:sp macro="" textlink="">
      <xdr:nvSpPr>
        <xdr:cNvPr id="134" name="テキスト ボックス 133"/>
        <xdr:cNvSpPr txBox="1"/>
      </xdr:nvSpPr>
      <xdr:spPr>
        <a:xfrm>
          <a:off x="4622800" y="752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324856</xdr:rowOff>
    </xdr:from>
    <xdr:to>
      <xdr:col>22</xdr:col>
      <xdr:colOff>165100</xdr:colOff>
      <xdr:row>38</xdr:row>
      <xdr:rowOff>83556</xdr:rowOff>
    </xdr:to>
    <xdr:sp macro="" textlink="">
      <xdr:nvSpPr>
        <xdr:cNvPr id="135" name="楕円 134"/>
        <xdr:cNvSpPr/>
      </xdr:nvSpPr>
      <xdr:spPr bwMode="auto">
        <a:xfrm>
          <a:off x="42545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68333</xdr:rowOff>
    </xdr:from>
    <xdr:ext cx="762000" cy="259045"/>
    <xdr:sp macro="" textlink="">
      <xdr:nvSpPr>
        <xdr:cNvPr id="136" name="テキスト ボックス 135"/>
        <xdr:cNvSpPr txBox="1"/>
      </xdr:nvSpPr>
      <xdr:spPr>
        <a:xfrm>
          <a:off x="3924300" y="75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319736</xdr:rowOff>
    </xdr:from>
    <xdr:to>
      <xdr:col>19</xdr:col>
      <xdr:colOff>38100</xdr:colOff>
      <xdr:row>38</xdr:row>
      <xdr:rowOff>78436</xdr:rowOff>
    </xdr:to>
    <xdr:sp macro="" textlink="">
      <xdr:nvSpPr>
        <xdr:cNvPr id="137" name="楕円 136"/>
        <xdr:cNvSpPr/>
      </xdr:nvSpPr>
      <xdr:spPr bwMode="auto">
        <a:xfrm>
          <a:off x="35560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63213</xdr:rowOff>
    </xdr:from>
    <xdr:ext cx="762000" cy="259045"/>
    <xdr:sp macro="" textlink="">
      <xdr:nvSpPr>
        <xdr:cNvPr id="138" name="テキスト ボックス 137"/>
        <xdr:cNvSpPr txBox="1"/>
      </xdr:nvSpPr>
      <xdr:spPr>
        <a:xfrm>
          <a:off x="32258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314462</xdr:rowOff>
    </xdr:from>
    <xdr:to>
      <xdr:col>15</xdr:col>
      <xdr:colOff>101600</xdr:colOff>
      <xdr:row>38</xdr:row>
      <xdr:rowOff>73162</xdr:rowOff>
    </xdr:to>
    <xdr:sp macro="" textlink="">
      <xdr:nvSpPr>
        <xdr:cNvPr id="139" name="楕円 138"/>
        <xdr:cNvSpPr/>
      </xdr:nvSpPr>
      <xdr:spPr bwMode="auto">
        <a:xfrm>
          <a:off x="28575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57939</xdr:rowOff>
    </xdr:from>
    <xdr:ext cx="762000" cy="259045"/>
    <xdr:sp macro="" textlink="">
      <xdr:nvSpPr>
        <xdr:cNvPr id="140" name="テキスト ボックス 139"/>
        <xdr:cNvSpPr txBox="1"/>
      </xdr:nvSpPr>
      <xdr:spPr>
        <a:xfrm>
          <a:off x="25273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99379</xdr:rowOff>
    </xdr:from>
    <xdr:to>
      <xdr:col>24</xdr:col>
      <xdr:colOff>63500</xdr:colOff>
      <xdr:row>36</xdr:row>
      <xdr:rowOff>126844</xdr:rowOff>
    </xdr:to>
    <xdr:cxnSp macro="">
      <xdr:nvCxnSpPr>
        <xdr:cNvPr id="63" name="直線コネクタ 62"/>
        <xdr:cNvCxnSpPr/>
      </xdr:nvCxnSpPr>
      <xdr:spPr>
        <a:xfrm flipV="1">
          <a:off x="3797300" y="6271579"/>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126844</xdr:rowOff>
    </xdr:from>
    <xdr:to>
      <xdr:col>19</xdr:col>
      <xdr:colOff>177800</xdr:colOff>
      <xdr:row>37</xdr:row>
      <xdr:rowOff>13741</xdr:rowOff>
    </xdr:to>
    <xdr:cxnSp macro="">
      <xdr:nvCxnSpPr>
        <xdr:cNvPr id="66" name="直線コネクタ 65"/>
        <xdr:cNvCxnSpPr/>
      </xdr:nvCxnSpPr>
      <xdr:spPr>
        <a:xfrm flipV="1">
          <a:off x="2908300" y="6299044"/>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165575</xdr:rowOff>
    </xdr:from>
    <xdr:to>
      <xdr:col>15</xdr:col>
      <xdr:colOff>50800</xdr:colOff>
      <xdr:row>37</xdr:row>
      <xdr:rowOff>13741</xdr:rowOff>
    </xdr:to>
    <xdr:cxnSp macro="">
      <xdr:nvCxnSpPr>
        <xdr:cNvPr id="69" name="直線コネクタ 68"/>
        <xdr:cNvCxnSpPr/>
      </xdr:nvCxnSpPr>
      <xdr:spPr>
        <a:xfrm>
          <a:off x="2019300" y="6337775"/>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165575</xdr:rowOff>
    </xdr:from>
    <xdr:to>
      <xdr:col>10</xdr:col>
      <xdr:colOff>114300</xdr:colOff>
      <xdr:row>37</xdr:row>
      <xdr:rowOff>42501</xdr:rowOff>
    </xdr:to>
    <xdr:cxnSp macro="">
      <xdr:nvCxnSpPr>
        <xdr:cNvPr id="72" name="直線コネクタ 71"/>
        <xdr:cNvCxnSpPr/>
      </xdr:nvCxnSpPr>
      <xdr:spPr>
        <a:xfrm flipV="1">
          <a:off x="1130300" y="6337775"/>
          <a:ext cx="8890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48579</xdr:rowOff>
    </xdr:from>
    <xdr:to>
      <xdr:col>24</xdr:col>
      <xdr:colOff>114300</xdr:colOff>
      <xdr:row>36</xdr:row>
      <xdr:rowOff>150179</xdr:rowOff>
    </xdr:to>
    <xdr:sp macro="" textlink="">
      <xdr:nvSpPr>
        <xdr:cNvPr id="82" name="楕円 81"/>
        <xdr:cNvSpPr/>
      </xdr:nvSpPr>
      <xdr:spPr>
        <a:xfrm>
          <a:off x="4584700" y="62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27006</xdr:rowOff>
    </xdr:from>
    <xdr:ext cx="534377" cy="259045"/>
    <xdr:sp macro="" textlink="">
      <xdr:nvSpPr>
        <xdr:cNvPr id="83" name="人件費該当値テキスト"/>
        <xdr:cNvSpPr txBox="1"/>
      </xdr:nvSpPr>
      <xdr:spPr>
        <a:xfrm>
          <a:off x="4686300" y="61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76044</xdr:rowOff>
    </xdr:from>
    <xdr:to>
      <xdr:col>20</xdr:col>
      <xdr:colOff>38100</xdr:colOff>
      <xdr:row>37</xdr:row>
      <xdr:rowOff>6194</xdr:rowOff>
    </xdr:to>
    <xdr:sp macro="" textlink="">
      <xdr:nvSpPr>
        <xdr:cNvPr id="84" name="楕円 83"/>
        <xdr:cNvSpPr/>
      </xdr:nvSpPr>
      <xdr:spPr>
        <a:xfrm>
          <a:off x="37465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168771</xdr:rowOff>
    </xdr:from>
    <xdr:ext cx="534377" cy="259045"/>
    <xdr:sp macro="" textlink="">
      <xdr:nvSpPr>
        <xdr:cNvPr id="85" name="テキスト ボックス 84"/>
        <xdr:cNvSpPr txBox="1"/>
      </xdr:nvSpPr>
      <xdr:spPr>
        <a:xfrm>
          <a:off x="3530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134391</xdr:rowOff>
    </xdr:from>
    <xdr:to>
      <xdr:col>15</xdr:col>
      <xdr:colOff>101600</xdr:colOff>
      <xdr:row>37</xdr:row>
      <xdr:rowOff>64541</xdr:rowOff>
    </xdr:to>
    <xdr:sp macro="" textlink="">
      <xdr:nvSpPr>
        <xdr:cNvPr id="86" name="楕円 85"/>
        <xdr:cNvSpPr/>
      </xdr:nvSpPr>
      <xdr:spPr>
        <a:xfrm>
          <a:off x="2857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55668</xdr:rowOff>
    </xdr:from>
    <xdr:ext cx="534377" cy="259045"/>
    <xdr:sp macro="" textlink="">
      <xdr:nvSpPr>
        <xdr:cNvPr id="87" name="テキスト ボックス 86"/>
        <xdr:cNvSpPr txBox="1"/>
      </xdr:nvSpPr>
      <xdr:spPr>
        <a:xfrm>
          <a:off x="2641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114775</xdr:rowOff>
    </xdr:from>
    <xdr:to>
      <xdr:col>10</xdr:col>
      <xdr:colOff>165100</xdr:colOff>
      <xdr:row>37</xdr:row>
      <xdr:rowOff>44925</xdr:rowOff>
    </xdr:to>
    <xdr:sp macro="" textlink="">
      <xdr:nvSpPr>
        <xdr:cNvPr id="88" name="楕円 87"/>
        <xdr:cNvSpPr/>
      </xdr:nvSpPr>
      <xdr:spPr>
        <a:xfrm>
          <a:off x="1968500" y="62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36052</xdr:rowOff>
    </xdr:from>
    <xdr:ext cx="534377" cy="259045"/>
    <xdr:sp macro="" textlink="">
      <xdr:nvSpPr>
        <xdr:cNvPr id="89" name="テキスト ボックス 88"/>
        <xdr:cNvSpPr txBox="1"/>
      </xdr:nvSpPr>
      <xdr:spPr>
        <a:xfrm>
          <a:off x="1752111" y="63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163151</xdr:rowOff>
    </xdr:from>
    <xdr:to>
      <xdr:col>6</xdr:col>
      <xdr:colOff>38100</xdr:colOff>
      <xdr:row>37</xdr:row>
      <xdr:rowOff>93301</xdr:rowOff>
    </xdr:to>
    <xdr:sp macro="" textlink="">
      <xdr:nvSpPr>
        <xdr:cNvPr id="90" name="楕円 89"/>
        <xdr:cNvSpPr/>
      </xdr:nvSpPr>
      <xdr:spPr>
        <a:xfrm>
          <a:off x="1079500" y="63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84428</xdr:rowOff>
    </xdr:from>
    <xdr:ext cx="534377" cy="259045"/>
    <xdr:sp macro="" textlink="">
      <xdr:nvSpPr>
        <xdr:cNvPr id="91" name="テキスト ボックス 90"/>
        <xdr:cNvSpPr txBox="1"/>
      </xdr:nvSpPr>
      <xdr:spPr>
        <a:xfrm>
          <a:off x="863111" y="64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102557</xdr:rowOff>
    </xdr:from>
    <xdr:to>
      <xdr:col>24</xdr:col>
      <xdr:colOff>63500</xdr:colOff>
      <xdr:row>56</xdr:row>
      <xdr:rowOff>133500</xdr:rowOff>
    </xdr:to>
    <xdr:cxnSp macro="">
      <xdr:nvCxnSpPr>
        <xdr:cNvPr id="118" name="直線コネクタ 117"/>
        <xdr:cNvCxnSpPr/>
      </xdr:nvCxnSpPr>
      <xdr:spPr>
        <a:xfrm flipV="1">
          <a:off x="3797300" y="9703757"/>
          <a:ext cx="8382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133500</xdr:rowOff>
    </xdr:from>
    <xdr:to>
      <xdr:col>19</xdr:col>
      <xdr:colOff>177800</xdr:colOff>
      <xdr:row>56</xdr:row>
      <xdr:rowOff>134913</xdr:rowOff>
    </xdr:to>
    <xdr:cxnSp macro="">
      <xdr:nvCxnSpPr>
        <xdr:cNvPr id="121" name="直線コネクタ 120"/>
        <xdr:cNvCxnSpPr/>
      </xdr:nvCxnSpPr>
      <xdr:spPr>
        <a:xfrm flipV="1">
          <a:off x="2908300" y="9734700"/>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134913</xdr:rowOff>
    </xdr:from>
    <xdr:to>
      <xdr:col>15</xdr:col>
      <xdr:colOff>50800</xdr:colOff>
      <xdr:row>56</xdr:row>
      <xdr:rowOff>135233</xdr:rowOff>
    </xdr:to>
    <xdr:cxnSp macro="">
      <xdr:nvCxnSpPr>
        <xdr:cNvPr id="124" name="直線コネクタ 123"/>
        <xdr:cNvCxnSpPr/>
      </xdr:nvCxnSpPr>
      <xdr:spPr>
        <a:xfrm flipV="1">
          <a:off x="2019300" y="973611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135233</xdr:rowOff>
    </xdr:from>
    <xdr:to>
      <xdr:col>10</xdr:col>
      <xdr:colOff>114300</xdr:colOff>
      <xdr:row>56</xdr:row>
      <xdr:rowOff>154934</xdr:rowOff>
    </xdr:to>
    <xdr:cxnSp macro="">
      <xdr:nvCxnSpPr>
        <xdr:cNvPr id="127" name="直線コネクタ 126"/>
        <xdr:cNvCxnSpPr/>
      </xdr:nvCxnSpPr>
      <xdr:spPr>
        <a:xfrm flipV="1">
          <a:off x="1130300" y="9736433"/>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51757</xdr:rowOff>
    </xdr:from>
    <xdr:to>
      <xdr:col>24</xdr:col>
      <xdr:colOff>114300</xdr:colOff>
      <xdr:row>56</xdr:row>
      <xdr:rowOff>153357</xdr:rowOff>
    </xdr:to>
    <xdr:sp macro="" textlink="">
      <xdr:nvSpPr>
        <xdr:cNvPr id="137" name="楕円 136"/>
        <xdr:cNvSpPr/>
      </xdr:nvSpPr>
      <xdr:spPr>
        <a:xfrm>
          <a:off x="4584700" y="96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30184</xdr:rowOff>
    </xdr:from>
    <xdr:ext cx="534377" cy="259045"/>
    <xdr:sp macro="" textlink="">
      <xdr:nvSpPr>
        <xdr:cNvPr id="138" name="物件費該当値テキスト"/>
        <xdr:cNvSpPr txBox="1"/>
      </xdr:nvSpPr>
      <xdr:spPr>
        <a:xfrm>
          <a:off x="4686300" y="96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82700</xdr:rowOff>
    </xdr:from>
    <xdr:to>
      <xdr:col>20</xdr:col>
      <xdr:colOff>38100</xdr:colOff>
      <xdr:row>57</xdr:row>
      <xdr:rowOff>12850</xdr:rowOff>
    </xdr:to>
    <xdr:sp macro="" textlink="">
      <xdr:nvSpPr>
        <xdr:cNvPr id="139" name="楕円 138"/>
        <xdr:cNvSpPr/>
      </xdr:nvSpPr>
      <xdr:spPr>
        <a:xfrm>
          <a:off x="3746500" y="96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3977</xdr:rowOff>
    </xdr:from>
    <xdr:ext cx="534377" cy="259045"/>
    <xdr:sp macro="" textlink="">
      <xdr:nvSpPr>
        <xdr:cNvPr id="140" name="テキスト ボックス 139"/>
        <xdr:cNvSpPr txBox="1"/>
      </xdr:nvSpPr>
      <xdr:spPr>
        <a:xfrm>
          <a:off x="3530111" y="977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84113</xdr:rowOff>
    </xdr:from>
    <xdr:to>
      <xdr:col>15</xdr:col>
      <xdr:colOff>101600</xdr:colOff>
      <xdr:row>57</xdr:row>
      <xdr:rowOff>14263</xdr:rowOff>
    </xdr:to>
    <xdr:sp macro="" textlink="">
      <xdr:nvSpPr>
        <xdr:cNvPr id="141" name="楕円 140"/>
        <xdr:cNvSpPr/>
      </xdr:nvSpPr>
      <xdr:spPr>
        <a:xfrm>
          <a:off x="2857500" y="96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5390</xdr:rowOff>
    </xdr:from>
    <xdr:ext cx="534377" cy="259045"/>
    <xdr:sp macro="" textlink="">
      <xdr:nvSpPr>
        <xdr:cNvPr id="142" name="テキスト ボックス 141"/>
        <xdr:cNvSpPr txBox="1"/>
      </xdr:nvSpPr>
      <xdr:spPr>
        <a:xfrm>
          <a:off x="2641111" y="97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84433</xdr:rowOff>
    </xdr:from>
    <xdr:to>
      <xdr:col>10</xdr:col>
      <xdr:colOff>165100</xdr:colOff>
      <xdr:row>57</xdr:row>
      <xdr:rowOff>14583</xdr:rowOff>
    </xdr:to>
    <xdr:sp macro="" textlink="">
      <xdr:nvSpPr>
        <xdr:cNvPr id="143" name="楕円 142"/>
        <xdr:cNvSpPr/>
      </xdr:nvSpPr>
      <xdr:spPr>
        <a:xfrm>
          <a:off x="19685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31110</xdr:rowOff>
    </xdr:from>
    <xdr:ext cx="534377" cy="259045"/>
    <xdr:sp macro="" textlink="">
      <xdr:nvSpPr>
        <xdr:cNvPr id="144" name="テキスト ボックス 143"/>
        <xdr:cNvSpPr txBox="1"/>
      </xdr:nvSpPr>
      <xdr:spPr>
        <a:xfrm>
          <a:off x="1752111" y="94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104134</xdr:rowOff>
    </xdr:from>
    <xdr:to>
      <xdr:col>6</xdr:col>
      <xdr:colOff>38100</xdr:colOff>
      <xdr:row>57</xdr:row>
      <xdr:rowOff>34284</xdr:rowOff>
    </xdr:to>
    <xdr:sp macro="" textlink="">
      <xdr:nvSpPr>
        <xdr:cNvPr id="145" name="楕円 144"/>
        <xdr:cNvSpPr/>
      </xdr:nvSpPr>
      <xdr:spPr>
        <a:xfrm>
          <a:off x="1079500" y="9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50811</xdr:rowOff>
    </xdr:from>
    <xdr:ext cx="534377" cy="259045"/>
    <xdr:sp macro="" textlink="">
      <xdr:nvSpPr>
        <xdr:cNvPr id="146" name="テキスト ボックス 145"/>
        <xdr:cNvSpPr txBox="1"/>
      </xdr:nvSpPr>
      <xdr:spPr>
        <a:xfrm>
          <a:off x="863111" y="9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62891</xdr:rowOff>
    </xdr:from>
    <xdr:to>
      <xdr:col>24</xdr:col>
      <xdr:colOff>63500</xdr:colOff>
      <xdr:row>78</xdr:row>
      <xdr:rowOff>65063</xdr:rowOff>
    </xdr:to>
    <xdr:cxnSp macro="">
      <xdr:nvCxnSpPr>
        <xdr:cNvPr id="173" name="直線コネクタ 172"/>
        <xdr:cNvCxnSpPr/>
      </xdr:nvCxnSpPr>
      <xdr:spPr>
        <a:xfrm flipV="1">
          <a:off x="3797300" y="1343599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57428</xdr:rowOff>
    </xdr:from>
    <xdr:to>
      <xdr:col>19</xdr:col>
      <xdr:colOff>177800</xdr:colOff>
      <xdr:row>78</xdr:row>
      <xdr:rowOff>65063</xdr:rowOff>
    </xdr:to>
    <xdr:cxnSp macro="">
      <xdr:nvCxnSpPr>
        <xdr:cNvPr id="176" name="直線コネクタ 175"/>
        <xdr:cNvCxnSpPr/>
      </xdr:nvCxnSpPr>
      <xdr:spPr>
        <a:xfrm>
          <a:off x="2908300" y="13430528"/>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51552</xdr:rowOff>
    </xdr:from>
    <xdr:to>
      <xdr:col>15</xdr:col>
      <xdr:colOff>50800</xdr:colOff>
      <xdr:row>78</xdr:row>
      <xdr:rowOff>57428</xdr:rowOff>
    </xdr:to>
    <xdr:cxnSp macro="">
      <xdr:nvCxnSpPr>
        <xdr:cNvPr id="179" name="直線コネクタ 178"/>
        <xdr:cNvCxnSpPr/>
      </xdr:nvCxnSpPr>
      <xdr:spPr>
        <a:xfrm>
          <a:off x="2019300" y="13424652"/>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51552</xdr:rowOff>
    </xdr:from>
    <xdr:to>
      <xdr:col>10</xdr:col>
      <xdr:colOff>114300</xdr:colOff>
      <xdr:row>78</xdr:row>
      <xdr:rowOff>54752</xdr:rowOff>
    </xdr:to>
    <xdr:cxnSp macro="">
      <xdr:nvCxnSpPr>
        <xdr:cNvPr id="182" name="直線コネクタ 181"/>
        <xdr:cNvCxnSpPr/>
      </xdr:nvCxnSpPr>
      <xdr:spPr>
        <a:xfrm flipV="1">
          <a:off x="1130300" y="134246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12091</xdr:rowOff>
    </xdr:from>
    <xdr:to>
      <xdr:col>24</xdr:col>
      <xdr:colOff>114300</xdr:colOff>
      <xdr:row>78</xdr:row>
      <xdr:rowOff>113691</xdr:rowOff>
    </xdr:to>
    <xdr:sp macro="" textlink="">
      <xdr:nvSpPr>
        <xdr:cNvPr id="192" name="楕円 191"/>
        <xdr:cNvSpPr/>
      </xdr:nvSpPr>
      <xdr:spPr>
        <a:xfrm>
          <a:off x="45847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98468</xdr:rowOff>
    </xdr:from>
    <xdr:ext cx="469744" cy="259045"/>
    <xdr:sp macro="" textlink="">
      <xdr:nvSpPr>
        <xdr:cNvPr id="193" name="維持補修費該当値テキスト"/>
        <xdr:cNvSpPr txBox="1"/>
      </xdr:nvSpPr>
      <xdr:spPr>
        <a:xfrm>
          <a:off x="4686300" y="133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14263</xdr:rowOff>
    </xdr:from>
    <xdr:to>
      <xdr:col>20</xdr:col>
      <xdr:colOff>38100</xdr:colOff>
      <xdr:row>78</xdr:row>
      <xdr:rowOff>115863</xdr:rowOff>
    </xdr:to>
    <xdr:sp macro="" textlink="">
      <xdr:nvSpPr>
        <xdr:cNvPr id="194" name="楕円 193"/>
        <xdr:cNvSpPr/>
      </xdr:nvSpPr>
      <xdr:spPr>
        <a:xfrm>
          <a:off x="3746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106990</xdr:rowOff>
    </xdr:from>
    <xdr:ext cx="469744" cy="259045"/>
    <xdr:sp macro="" textlink="">
      <xdr:nvSpPr>
        <xdr:cNvPr id="195" name="テキスト ボックス 194"/>
        <xdr:cNvSpPr txBox="1"/>
      </xdr:nvSpPr>
      <xdr:spPr>
        <a:xfrm>
          <a:off x="3562428"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6628</xdr:rowOff>
    </xdr:from>
    <xdr:to>
      <xdr:col>15</xdr:col>
      <xdr:colOff>101600</xdr:colOff>
      <xdr:row>78</xdr:row>
      <xdr:rowOff>108228</xdr:rowOff>
    </xdr:to>
    <xdr:sp macro="" textlink="">
      <xdr:nvSpPr>
        <xdr:cNvPr id="196" name="楕円 195"/>
        <xdr:cNvSpPr/>
      </xdr:nvSpPr>
      <xdr:spPr>
        <a:xfrm>
          <a:off x="2857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99355</xdr:rowOff>
    </xdr:from>
    <xdr:ext cx="469744" cy="259045"/>
    <xdr:sp macro="" textlink="">
      <xdr:nvSpPr>
        <xdr:cNvPr id="197" name="テキスト ボックス 196"/>
        <xdr:cNvSpPr txBox="1"/>
      </xdr:nvSpPr>
      <xdr:spPr>
        <a:xfrm>
          <a:off x="2673428" y="134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xdr:rowOff>
    </xdr:from>
    <xdr:to>
      <xdr:col>10</xdr:col>
      <xdr:colOff>165100</xdr:colOff>
      <xdr:row>78</xdr:row>
      <xdr:rowOff>102352</xdr:rowOff>
    </xdr:to>
    <xdr:sp macro="" textlink="">
      <xdr:nvSpPr>
        <xdr:cNvPr id="198" name="楕円 197"/>
        <xdr:cNvSpPr/>
      </xdr:nvSpPr>
      <xdr:spPr>
        <a:xfrm>
          <a:off x="1968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93479</xdr:rowOff>
    </xdr:from>
    <xdr:ext cx="469744" cy="259045"/>
    <xdr:sp macro="" textlink="">
      <xdr:nvSpPr>
        <xdr:cNvPr id="199" name="テキスト ボックス 198"/>
        <xdr:cNvSpPr txBox="1"/>
      </xdr:nvSpPr>
      <xdr:spPr>
        <a:xfrm>
          <a:off x="1784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3952</xdr:rowOff>
    </xdr:from>
    <xdr:to>
      <xdr:col>6</xdr:col>
      <xdr:colOff>38100</xdr:colOff>
      <xdr:row>78</xdr:row>
      <xdr:rowOff>105552</xdr:rowOff>
    </xdr:to>
    <xdr:sp macro="" textlink="">
      <xdr:nvSpPr>
        <xdr:cNvPr id="200" name="楕円 199"/>
        <xdr:cNvSpPr/>
      </xdr:nvSpPr>
      <xdr:spPr>
        <a:xfrm>
          <a:off x="1079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96679</xdr:rowOff>
    </xdr:from>
    <xdr:ext cx="469744" cy="259045"/>
    <xdr:sp macro="" textlink="">
      <xdr:nvSpPr>
        <xdr:cNvPr id="201" name="テキスト ボックス 200"/>
        <xdr:cNvSpPr txBox="1"/>
      </xdr:nvSpPr>
      <xdr:spPr>
        <a:xfrm>
          <a:off x="895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149594</xdr:rowOff>
    </xdr:from>
    <xdr:to>
      <xdr:col>24</xdr:col>
      <xdr:colOff>63500</xdr:colOff>
      <xdr:row>98</xdr:row>
      <xdr:rowOff>156832</xdr:rowOff>
    </xdr:to>
    <xdr:cxnSp macro="">
      <xdr:nvCxnSpPr>
        <xdr:cNvPr id="231" name="直線コネクタ 230"/>
        <xdr:cNvCxnSpPr/>
      </xdr:nvCxnSpPr>
      <xdr:spPr>
        <a:xfrm flipV="1">
          <a:off x="3797300" y="16951694"/>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125882</xdr:rowOff>
    </xdr:from>
    <xdr:to>
      <xdr:col>19</xdr:col>
      <xdr:colOff>177800</xdr:colOff>
      <xdr:row>98</xdr:row>
      <xdr:rowOff>156832</xdr:rowOff>
    </xdr:to>
    <xdr:cxnSp macro="">
      <xdr:nvCxnSpPr>
        <xdr:cNvPr id="234" name="直線コネクタ 233"/>
        <xdr:cNvCxnSpPr/>
      </xdr:nvCxnSpPr>
      <xdr:spPr>
        <a:xfrm>
          <a:off x="2908300" y="16927982"/>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125882</xdr:rowOff>
    </xdr:from>
    <xdr:to>
      <xdr:col>15</xdr:col>
      <xdr:colOff>50800</xdr:colOff>
      <xdr:row>98</xdr:row>
      <xdr:rowOff>158699</xdr:rowOff>
    </xdr:to>
    <xdr:cxnSp macro="">
      <xdr:nvCxnSpPr>
        <xdr:cNvPr id="237" name="直線コネクタ 236"/>
        <xdr:cNvCxnSpPr/>
      </xdr:nvCxnSpPr>
      <xdr:spPr>
        <a:xfrm flipV="1">
          <a:off x="2019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158699</xdr:rowOff>
    </xdr:from>
    <xdr:to>
      <xdr:col>10</xdr:col>
      <xdr:colOff>114300</xdr:colOff>
      <xdr:row>99</xdr:row>
      <xdr:rowOff>51028</xdr:rowOff>
    </xdr:to>
    <xdr:cxnSp macro="">
      <xdr:nvCxnSpPr>
        <xdr:cNvPr id="240" name="直線コネクタ 239"/>
        <xdr:cNvCxnSpPr/>
      </xdr:nvCxnSpPr>
      <xdr:spPr>
        <a:xfrm flipV="1">
          <a:off x="1130300" y="169607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98794</xdr:rowOff>
    </xdr:from>
    <xdr:to>
      <xdr:col>24</xdr:col>
      <xdr:colOff>114300</xdr:colOff>
      <xdr:row>99</xdr:row>
      <xdr:rowOff>28944</xdr:rowOff>
    </xdr:to>
    <xdr:sp macro="" textlink="">
      <xdr:nvSpPr>
        <xdr:cNvPr id="250" name="楕円 249"/>
        <xdr:cNvSpPr/>
      </xdr:nvSpPr>
      <xdr:spPr>
        <a:xfrm>
          <a:off x="4584700" y="169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13721</xdr:rowOff>
    </xdr:from>
    <xdr:ext cx="534377" cy="259045"/>
    <xdr:sp macro="" textlink="">
      <xdr:nvSpPr>
        <xdr:cNvPr id="251" name="扶助費該当値テキスト"/>
        <xdr:cNvSpPr txBox="1"/>
      </xdr:nvSpPr>
      <xdr:spPr>
        <a:xfrm>
          <a:off x="4686300"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106032</xdr:rowOff>
    </xdr:from>
    <xdr:to>
      <xdr:col>20</xdr:col>
      <xdr:colOff>38100</xdr:colOff>
      <xdr:row>99</xdr:row>
      <xdr:rowOff>36182</xdr:rowOff>
    </xdr:to>
    <xdr:sp macro="" textlink="">
      <xdr:nvSpPr>
        <xdr:cNvPr id="252" name="楕円 251"/>
        <xdr:cNvSpPr/>
      </xdr:nvSpPr>
      <xdr:spPr>
        <a:xfrm>
          <a:off x="37465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27309</xdr:rowOff>
    </xdr:from>
    <xdr:ext cx="534377" cy="259045"/>
    <xdr:sp macro="" textlink="">
      <xdr:nvSpPr>
        <xdr:cNvPr id="253" name="テキスト ボックス 252"/>
        <xdr:cNvSpPr txBox="1"/>
      </xdr:nvSpPr>
      <xdr:spPr>
        <a:xfrm>
          <a:off x="3530111" y="170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75082</xdr:rowOff>
    </xdr:from>
    <xdr:to>
      <xdr:col>15</xdr:col>
      <xdr:colOff>101600</xdr:colOff>
      <xdr:row>99</xdr:row>
      <xdr:rowOff>5232</xdr:rowOff>
    </xdr:to>
    <xdr:sp macro="" textlink="">
      <xdr:nvSpPr>
        <xdr:cNvPr id="254" name="楕円 253"/>
        <xdr:cNvSpPr/>
      </xdr:nvSpPr>
      <xdr:spPr>
        <a:xfrm>
          <a:off x="2857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167809</xdr:rowOff>
    </xdr:from>
    <xdr:ext cx="534377" cy="259045"/>
    <xdr:sp macro="" textlink="">
      <xdr:nvSpPr>
        <xdr:cNvPr id="255" name="テキスト ボックス 254"/>
        <xdr:cNvSpPr txBox="1"/>
      </xdr:nvSpPr>
      <xdr:spPr>
        <a:xfrm>
          <a:off x="2641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107899</xdr:rowOff>
    </xdr:from>
    <xdr:to>
      <xdr:col>10</xdr:col>
      <xdr:colOff>165100</xdr:colOff>
      <xdr:row>99</xdr:row>
      <xdr:rowOff>38049</xdr:rowOff>
    </xdr:to>
    <xdr:sp macro="" textlink="">
      <xdr:nvSpPr>
        <xdr:cNvPr id="256" name="楕円 255"/>
        <xdr:cNvSpPr/>
      </xdr:nvSpPr>
      <xdr:spPr>
        <a:xfrm>
          <a:off x="1968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29176</xdr:rowOff>
    </xdr:from>
    <xdr:ext cx="534377" cy="259045"/>
    <xdr:sp macro="" textlink="">
      <xdr:nvSpPr>
        <xdr:cNvPr id="257" name="テキスト ボックス 256"/>
        <xdr:cNvSpPr txBox="1"/>
      </xdr:nvSpPr>
      <xdr:spPr>
        <a:xfrm>
          <a:off x="1752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xdr:rowOff>
    </xdr:from>
    <xdr:to>
      <xdr:col>6</xdr:col>
      <xdr:colOff>38100</xdr:colOff>
      <xdr:row>99</xdr:row>
      <xdr:rowOff>101828</xdr:rowOff>
    </xdr:to>
    <xdr:sp macro="" textlink="">
      <xdr:nvSpPr>
        <xdr:cNvPr id="258" name="楕円 257"/>
        <xdr:cNvSpPr/>
      </xdr:nvSpPr>
      <xdr:spPr>
        <a:xfrm>
          <a:off x="1079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92955</xdr:rowOff>
    </xdr:from>
    <xdr:ext cx="534377" cy="259045"/>
    <xdr:sp macro="" textlink="">
      <xdr:nvSpPr>
        <xdr:cNvPr id="259" name="テキスト ボックス 258"/>
        <xdr:cNvSpPr txBox="1"/>
      </xdr:nvSpPr>
      <xdr:spPr>
        <a:xfrm>
          <a:off x="863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30452</xdr:rowOff>
    </xdr:from>
    <xdr:to>
      <xdr:col>55</xdr:col>
      <xdr:colOff>0</xdr:colOff>
      <xdr:row>35</xdr:row>
      <xdr:rowOff>33172</xdr:rowOff>
    </xdr:to>
    <xdr:cxnSp macro="">
      <xdr:nvCxnSpPr>
        <xdr:cNvPr id="284" name="直線コネクタ 283"/>
        <xdr:cNvCxnSpPr/>
      </xdr:nvCxnSpPr>
      <xdr:spPr>
        <a:xfrm>
          <a:off x="9639300" y="6031202"/>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21331</xdr:rowOff>
    </xdr:from>
    <xdr:to>
      <xdr:col>50</xdr:col>
      <xdr:colOff>114300</xdr:colOff>
      <xdr:row>35</xdr:row>
      <xdr:rowOff>30452</xdr:rowOff>
    </xdr:to>
    <xdr:cxnSp macro="">
      <xdr:nvCxnSpPr>
        <xdr:cNvPr id="287" name="直線コネクタ 286"/>
        <xdr:cNvCxnSpPr/>
      </xdr:nvCxnSpPr>
      <xdr:spPr>
        <a:xfrm>
          <a:off x="8750300" y="6022081"/>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1974</xdr:rowOff>
    </xdr:from>
    <xdr:to>
      <xdr:col>45</xdr:col>
      <xdr:colOff>177800</xdr:colOff>
      <xdr:row>35</xdr:row>
      <xdr:rowOff>21331</xdr:rowOff>
    </xdr:to>
    <xdr:cxnSp macro="">
      <xdr:nvCxnSpPr>
        <xdr:cNvPr id="290" name="直線コネクタ 289"/>
        <xdr:cNvCxnSpPr/>
      </xdr:nvCxnSpPr>
      <xdr:spPr>
        <a:xfrm>
          <a:off x="7861300" y="6002724"/>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111833</xdr:rowOff>
    </xdr:from>
    <xdr:to>
      <xdr:col>41</xdr:col>
      <xdr:colOff>50800</xdr:colOff>
      <xdr:row>35</xdr:row>
      <xdr:rowOff>1974</xdr:rowOff>
    </xdr:to>
    <xdr:cxnSp macro="">
      <xdr:nvCxnSpPr>
        <xdr:cNvPr id="293" name="直線コネクタ 292"/>
        <xdr:cNvCxnSpPr/>
      </xdr:nvCxnSpPr>
      <xdr:spPr>
        <a:xfrm>
          <a:off x="6972300" y="5941133"/>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153822</xdr:rowOff>
    </xdr:from>
    <xdr:to>
      <xdr:col>55</xdr:col>
      <xdr:colOff>50800</xdr:colOff>
      <xdr:row>35</xdr:row>
      <xdr:rowOff>83972</xdr:rowOff>
    </xdr:to>
    <xdr:sp macro="" textlink="">
      <xdr:nvSpPr>
        <xdr:cNvPr id="303" name="楕円 302"/>
        <xdr:cNvSpPr/>
      </xdr:nvSpPr>
      <xdr:spPr>
        <a:xfrm>
          <a:off x="10426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5249</xdr:rowOff>
    </xdr:from>
    <xdr:ext cx="534377" cy="259045"/>
    <xdr:sp macro="" textlink="">
      <xdr:nvSpPr>
        <xdr:cNvPr id="304" name="補助費等該当値テキスト"/>
        <xdr:cNvSpPr txBox="1"/>
      </xdr:nvSpPr>
      <xdr:spPr>
        <a:xfrm>
          <a:off x="10528300"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151102</xdr:rowOff>
    </xdr:from>
    <xdr:to>
      <xdr:col>50</xdr:col>
      <xdr:colOff>165100</xdr:colOff>
      <xdr:row>35</xdr:row>
      <xdr:rowOff>81252</xdr:rowOff>
    </xdr:to>
    <xdr:sp macro="" textlink="">
      <xdr:nvSpPr>
        <xdr:cNvPr id="305" name="楕円 304"/>
        <xdr:cNvSpPr/>
      </xdr:nvSpPr>
      <xdr:spPr>
        <a:xfrm>
          <a:off x="9588500" y="59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97779</xdr:rowOff>
    </xdr:from>
    <xdr:ext cx="534377" cy="259045"/>
    <xdr:sp macro="" textlink="">
      <xdr:nvSpPr>
        <xdr:cNvPr id="306" name="テキスト ボックス 305"/>
        <xdr:cNvSpPr txBox="1"/>
      </xdr:nvSpPr>
      <xdr:spPr>
        <a:xfrm>
          <a:off x="9372111" y="57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141981</xdr:rowOff>
    </xdr:from>
    <xdr:to>
      <xdr:col>46</xdr:col>
      <xdr:colOff>38100</xdr:colOff>
      <xdr:row>35</xdr:row>
      <xdr:rowOff>72131</xdr:rowOff>
    </xdr:to>
    <xdr:sp macro="" textlink="">
      <xdr:nvSpPr>
        <xdr:cNvPr id="307" name="楕円 306"/>
        <xdr:cNvSpPr/>
      </xdr:nvSpPr>
      <xdr:spPr>
        <a:xfrm>
          <a:off x="8699500" y="5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88658</xdr:rowOff>
    </xdr:from>
    <xdr:ext cx="534377" cy="259045"/>
    <xdr:sp macro="" textlink="">
      <xdr:nvSpPr>
        <xdr:cNvPr id="308" name="テキスト ボックス 307"/>
        <xdr:cNvSpPr txBox="1"/>
      </xdr:nvSpPr>
      <xdr:spPr>
        <a:xfrm>
          <a:off x="8483111" y="57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122624</xdr:rowOff>
    </xdr:from>
    <xdr:to>
      <xdr:col>41</xdr:col>
      <xdr:colOff>101600</xdr:colOff>
      <xdr:row>35</xdr:row>
      <xdr:rowOff>52774</xdr:rowOff>
    </xdr:to>
    <xdr:sp macro="" textlink="">
      <xdr:nvSpPr>
        <xdr:cNvPr id="309" name="楕円 308"/>
        <xdr:cNvSpPr/>
      </xdr:nvSpPr>
      <xdr:spPr>
        <a:xfrm>
          <a:off x="7810500" y="5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69301</xdr:rowOff>
    </xdr:from>
    <xdr:ext cx="534377" cy="259045"/>
    <xdr:sp macro="" textlink="">
      <xdr:nvSpPr>
        <xdr:cNvPr id="310" name="テキスト ボックス 309"/>
        <xdr:cNvSpPr txBox="1"/>
      </xdr:nvSpPr>
      <xdr:spPr>
        <a:xfrm>
          <a:off x="7594111" y="57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61033</xdr:rowOff>
    </xdr:from>
    <xdr:to>
      <xdr:col>36</xdr:col>
      <xdr:colOff>165100</xdr:colOff>
      <xdr:row>34</xdr:row>
      <xdr:rowOff>162633</xdr:rowOff>
    </xdr:to>
    <xdr:sp macro="" textlink="">
      <xdr:nvSpPr>
        <xdr:cNvPr id="311" name="楕円 310"/>
        <xdr:cNvSpPr/>
      </xdr:nvSpPr>
      <xdr:spPr>
        <a:xfrm>
          <a:off x="6921500" y="58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7710</xdr:rowOff>
    </xdr:from>
    <xdr:ext cx="599010" cy="259045"/>
    <xdr:sp macro="" textlink="">
      <xdr:nvSpPr>
        <xdr:cNvPr id="312" name="テキスト ボックス 311"/>
        <xdr:cNvSpPr txBox="1"/>
      </xdr:nvSpPr>
      <xdr:spPr>
        <a:xfrm>
          <a:off x="6672795" y="566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19443</xdr:rowOff>
    </xdr:from>
    <xdr:to>
      <xdr:col>55</xdr:col>
      <xdr:colOff>0</xdr:colOff>
      <xdr:row>57</xdr:row>
      <xdr:rowOff>38124</xdr:rowOff>
    </xdr:to>
    <xdr:cxnSp macro="">
      <xdr:nvCxnSpPr>
        <xdr:cNvPr id="339" name="直線コネクタ 338"/>
        <xdr:cNvCxnSpPr/>
      </xdr:nvCxnSpPr>
      <xdr:spPr>
        <a:xfrm flipV="1">
          <a:off x="9639300" y="9620643"/>
          <a:ext cx="8382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106928</xdr:rowOff>
    </xdr:from>
    <xdr:to>
      <xdr:col>50</xdr:col>
      <xdr:colOff>114300</xdr:colOff>
      <xdr:row>57</xdr:row>
      <xdr:rowOff>38124</xdr:rowOff>
    </xdr:to>
    <xdr:cxnSp macro="">
      <xdr:nvCxnSpPr>
        <xdr:cNvPr id="342" name="直線コネクタ 341"/>
        <xdr:cNvCxnSpPr/>
      </xdr:nvCxnSpPr>
      <xdr:spPr>
        <a:xfrm>
          <a:off x="8750300" y="9708128"/>
          <a:ext cx="8890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106928</xdr:rowOff>
    </xdr:from>
    <xdr:to>
      <xdr:col>45</xdr:col>
      <xdr:colOff>177800</xdr:colOff>
      <xdr:row>57</xdr:row>
      <xdr:rowOff>115537</xdr:rowOff>
    </xdr:to>
    <xdr:cxnSp macro="">
      <xdr:nvCxnSpPr>
        <xdr:cNvPr id="345" name="直線コネクタ 344"/>
        <xdr:cNvCxnSpPr/>
      </xdr:nvCxnSpPr>
      <xdr:spPr>
        <a:xfrm flipV="1">
          <a:off x="7861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93157</xdr:rowOff>
    </xdr:from>
    <xdr:to>
      <xdr:col>41</xdr:col>
      <xdr:colOff>50800</xdr:colOff>
      <xdr:row>57</xdr:row>
      <xdr:rowOff>115537</xdr:rowOff>
    </xdr:to>
    <xdr:cxnSp macro="">
      <xdr:nvCxnSpPr>
        <xdr:cNvPr id="348" name="直線コネクタ 347"/>
        <xdr:cNvCxnSpPr/>
      </xdr:nvCxnSpPr>
      <xdr:spPr>
        <a:xfrm>
          <a:off x="6972300" y="986580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140093</xdr:rowOff>
    </xdr:from>
    <xdr:to>
      <xdr:col>55</xdr:col>
      <xdr:colOff>50800</xdr:colOff>
      <xdr:row>56</xdr:row>
      <xdr:rowOff>70243</xdr:rowOff>
    </xdr:to>
    <xdr:sp macro="" textlink="">
      <xdr:nvSpPr>
        <xdr:cNvPr id="358" name="楕円 357"/>
        <xdr:cNvSpPr/>
      </xdr:nvSpPr>
      <xdr:spPr>
        <a:xfrm>
          <a:off x="10426700" y="9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162970</xdr:rowOff>
    </xdr:from>
    <xdr:ext cx="599010" cy="259045"/>
    <xdr:sp macro="" textlink="">
      <xdr:nvSpPr>
        <xdr:cNvPr id="359" name="普通建設事業費該当値テキスト"/>
        <xdr:cNvSpPr txBox="1"/>
      </xdr:nvSpPr>
      <xdr:spPr>
        <a:xfrm>
          <a:off x="10528300" y="942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158774</xdr:rowOff>
    </xdr:from>
    <xdr:to>
      <xdr:col>50</xdr:col>
      <xdr:colOff>165100</xdr:colOff>
      <xdr:row>57</xdr:row>
      <xdr:rowOff>88924</xdr:rowOff>
    </xdr:to>
    <xdr:sp macro="" textlink="">
      <xdr:nvSpPr>
        <xdr:cNvPr id="360" name="楕円 359"/>
        <xdr:cNvSpPr/>
      </xdr:nvSpPr>
      <xdr:spPr>
        <a:xfrm>
          <a:off x="95885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80051</xdr:rowOff>
    </xdr:from>
    <xdr:ext cx="534377" cy="259045"/>
    <xdr:sp macro="" textlink="">
      <xdr:nvSpPr>
        <xdr:cNvPr id="361" name="テキスト ボックス 360"/>
        <xdr:cNvSpPr txBox="1"/>
      </xdr:nvSpPr>
      <xdr:spPr>
        <a:xfrm>
          <a:off x="9372111"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56128</xdr:rowOff>
    </xdr:from>
    <xdr:to>
      <xdr:col>46</xdr:col>
      <xdr:colOff>38100</xdr:colOff>
      <xdr:row>56</xdr:row>
      <xdr:rowOff>157728</xdr:rowOff>
    </xdr:to>
    <xdr:sp macro="" textlink="">
      <xdr:nvSpPr>
        <xdr:cNvPr id="362" name="楕円 361"/>
        <xdr:cNvSpPr/>
      </xdr:nvSpPr>
      <xdr:spPr>
        <a:xfrm>
          <a:off x="8699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148855</xdr:rowOff>
    </xdr:from>
    <xdr:ext cx="534377" cy="259045"/>
    <xdr:sp macro="" textlink="">
      <xdr:nvSpPr>
        <xdr:cNvPr id="363" name="テキスト ボックス 362"/>
        <xdr:cNvSpPr txBox="1"/>
      </xdr:nvSpPr>
      <xdr:spPr>
        <a:xfrm>
          <a:off x="8483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64737</xdr:rowOff>
    </xdr:from>
    <xdr:to>
      <xdr:col>41</xdr:col>
      <xdr:colOff>101600</xdr:colOff>
      <xdr:row>57</xdr:row>
      <xdr:rowOff>166337</xdr:rowOff>
    </xdr:to>
    <xdr:sp macro="" textlink="">
      <xdr:nvSpPr>
        <xdr:cNvPr id="364" name="楕円 363"/>
        <xdr:cNvSpPr/>
      </xdr:nvSpPr>
      <xdr:spPr>
        <a:xfrm>
          <a:off x="7810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157464</xdr:rowOff>
    </xdr:from>
    <xdr:ext cx="534377" cy="259045"/>
    <xdr:sp macro="" textlink="">
      <xdr:nvSpPr>
        <xdr:cNvPr id="365" name="テキスト ボックス 364"/>
        <xdr:cNvSpPr txBox="1"/>
      </xdr:nvSpPr>
      <xdr:spPr>
        <a:xfrm>
          <a:off x="7594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42357</xdr:rowOff>
    </xdr:from>
    <xdr:to>
      <xdr:col>36</xdr:col>
      <xdr:colOff>165100</xdr:colOff>
      <xdr:row>57</xdr:row>
      <xdr:rowOff>143957</xdr:rowOff>
    </xdr:to>
    <xdr:sp macro="" textlink="">
      <xdr:nvSpPr>
        <xdr:cNvPr id="366" name="楕円 365"/>
        <xdr:cNvSpPr/>
      </xdr:nvSpPr>
      <xdr:spPr>
        <a:xfrm>
          <a:off x="6921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135084</xdr:rowOff>
    </xdr:from>
    <xdr:ext cx="534377" cy="259045"/>
    <xdr:sp macro="" textlink="">
      <xdr:nvSpPr>
        <xdr:cNvPr id="367" name="テキスト ボックス 366"/>
        <xdr:cNvSpPr txBox="1"/>
      </xdr:nvSpPr>
      <xdr:spPr>
        <a:xfrm>
          <a:off x="6705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11037</xdr:rowOff>
    </xdr:from>
    <xdr:to>
      <xdr:col>55</xdr:col>
      <xdr:colOff>0</xdr:colOff>
      <xdr:row>79</xdr:row>
      <xdr:rowOff>44450</xdr:rowOff>
    </xdr:to>
    <xdr:cxnSp macro="">
      <xdr:nvCxnSpPr>
        <xdr:cNvPr id="396" name="直線コネクタ 395"/>
        <xdr:cNvCxnSpPr/>
      </xdr:nvCxnSpPr>
      <xdr:spPr>
        <a:xfrm flipV="1">
          <a:off x="9639300" y="13384137"/>
          <a:ext cx="838200" cy="2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22420</xdr:rowOff>
    </xdr:from>
    <xdr:to>
      <xdr:col>50</xdr:col>
      <xdr:colOff>114300</xdr:colOff>
      <xdr:row>79</xdr:row>
      <xdr:rowOff>44450</xdr:rowOff>
    </xdr:to>
    <xdr:cxnSp macro="">
      <xdr:nvCxnSpPr>
        <xdr:cNvPr id="399" name="直線コネクタ 398"/>
        <xdr:cNvCxnSpPr/>
      </xdr:nvCxnSpPr>
      <xdr:spPr>
        <a:xfrm>
          <a:off x="8750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22420</xdr:rowOff>
    </xdr:from>
    <xdr:to>
      <xdr:col>45</xdr:col>
      <xdr:colOff>177800</xdr:colOff>
      <xdr:row>79</xdr:row>
      <xdr:rowOff>44450</xdr:rowOff>
    </xdr:to>
    <xdr:cxnSp macro="">
      <xdr:nvCxnSpPr>
        <xdr:cNvPr id="402" name="直線コネクタ 401"/>
        <xdr:cNvCxnSpPr/>
      </xdr:nvCxnSpPr>
      <xdr:spPr>
        <a:xfrm flipV="1">
          <a:off x="7861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05" name="直線コネクタ 404"/>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131687</xdr:rowOff>
    </xdr:from>
    <xdr:to>
      <xdr:col>55</xdr:col>
      <xdr:colOff>50800</xdr:colOff>
      <xdr:row>78</xdr:row>
      <xdr:rowOff>61837</xdr:rowOff>
    </xdr:to>
    <xdr:sp macro="" textlink="">
      <xdr:nvSpPr>
        <xdr:cNvPr id="415" name="楕円 414"/>
        <xdr:cNvSpPr/>
      </xdr:nvSpPr>
      <xdr:spPr>
        <a:xfrm>
          <a:off x="104267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154564</xdr:rowOff>
    </xdr:from>
    <xdr:ext cx="534377" cy="259045"/>
    <xdr:sp macro="" textlink="">
      <xdr:nvSpPr>
        <xdr:cNvPr id="416" name="普通建設事業費 （ うち新規整備　）該当値テキスト"/>
        <xdr:cNvSpPr txBox="1"/>
      </xdr:nvSpPr>
      <xdr:spPr>
        <a:xfrm>
          <a:off x="10528300" y="131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7" name="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8" name="テキスト ボックス 41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143070</xdr:rowOff>
    </xdr:from>
    <xdr:to>
      <xdr:col>46</xdr:col>
      <xdr:colOff>38100</xdr:colOff>
      <xdr:row>78</xdr:row>
      <xdr:rowOff>73220</xdr:rowOff>
    </xdr:to>
    <xdr:sp macro="" textlink="">
      <xdr:nvSpPr>
        <xdr:cNvPr id="419" name="楕円 418"/>
        <xdr:cNvSpPr/>
      </xdr:nvSpPr>
      <xdr:spPr>
        <a:xfrm>
          <a:off x="8699500" y="13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64347</xdr:rowOff>
    </xdr:from>
    <xdr:ext cx="534377" cy="259045"/>
    <xdr:sp macro="" textlink="">
      <xdr:nvSpPr>
        <xdr:cNvPr id="420" name="テキスト ボックス 419"/>
        <xdr:cNvSpPr txBox="1"/>
      </xdr:nvSpPr>
      <xdr:spPr>
        <a:xfrm>
          <a:off x="8483111" y="134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1" name="楕円 420"/>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2" name="テキスト ボックス 421"/>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3" name="楕円 42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4" name="テキスト ボックス 42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169867</xdr:rowOff>
    </xdr:from>
    <xdr:to>
      <xdr:col>55</xdr:col>
      <xdr:colOff>0</xdr:colOff>
      <xdr:row>97</xdr:row>
      <xdr:rowOff>17239</xdr:rowOff>
    </xdr:to>
    <xdr:cxnSp macro="">
      <xdr:nvCxnSpPr>
        <xdr:cNvPr id="453" name="直線コネクタ 452"/>
        <xdr:cNvCxnSpPr/>
      </xdr:nvCxnSpPr>
      <xdr:spPr>
        <a:xfrm>
          <a:off x="9639300" y="16629067"/>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169867</xdr:rowOff>
    </xdr:from>
    <xdr:to>
      <xdr:col>50</xdr:col>
      <xdr:colOff>114300</xdr:colOff>
      <xdr:row>97</xdr:row>
      <xdr:rowOff>104687</xdr:rowOff>
    </xdr:to>
    <xdr:cxnSp macro="">
      <xdr:nvCxnSpPr>
        <xdr:cNvPr id="456" name="直線コネクタ 455"/>
        <xdr:cNvCxnSpPr/>
      </xdr:nvCxnSpPr>
      <xdr:spPr>
        <a:xfrm flipV="1">
          <a:off x="8750300" y="16629067"/>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104687</xdr:rowOff>
    </xdr:from>
    <xdr:to>
      <xdr:col>45</xdr:col>
      <xdr:colOff>177800</xdr:colOff>
      <xdr:row>97</xdr:row>
      <xdr:rowOff>112947</xdr:rowOff>
    </xdr:to>
    <xdr:cxnSp macro="">
      <xdr:nvCxnSpPr>
        <xdr:cNvPr id="459" name="直線コネクタ 458"/>
        <xdr:cNvCxnSpPr/>
      </xdr:nvCxnSpPr>
      <xdr:spPr>
        <a:xfrm flipV="1">
          <a:off x="7861300" y="16735337"/>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70458</xdr:rowOff>
    </xdr:from>
    <xdr:to>
      <xdr:col>41</xdr:col>
      <xdr:colOff>50800</xdr:colOff>
      <xdr:row>97</xdr:row>
      <xdr:rowOff>112947</xdr:rowOff>
    </xdr:to>
    <xdr:cxnSp macro="">
      <xdr:nvCxnSpPr>
        <xdr:cNvPr id="462" name="直線コネクタ 461"/>
        <xdr:cNvCxnSpPr/>
      </xdr:nvCxnSpPr>
      <xdr:spPr>
        <a:xfrm>
          <a:off x="6972300" y="16701108"/>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137889</xdr:rowOff>
    </xdr:from>
    <xdr:to>
      <xdr:col>55</xdr:col>
      <xdr:colOff>50800</xdr:colOff>
      <xdr:row>97</xdr:row>
      <xdr:rowOff>68039</xdr:rowOff>
    </xdr:to>
    <xdr:sp macro="" textlink="">
      <xdr:nvSpPr>
        <xdr:cNvPr id="472" name="楕円 471"/>
        <xdr:cNvSpPr/>
      </xdr:nvSpPr>
      <xdr:spPr>
        <a:xfrm>
          <a:off x="10426700" y="165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116316</xdr:rowOff>
    </xdr:from>
    <xdr:ext cx="534377" cy="259045"/>
    <xdr:sp macro="" textlink="">
      <xdr:nvSpPr>
        <xdr:cNvPr id="473" name="普通建設事業費 （ うち更新整備　）該当値テキスト"/>
        <xdr:cNvSpPr txBox="1"/>
      </xdr:nvSpPr>
      <xdr:spPr>
        <a:xfrm>
          <a:off x="10528300" y="165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119067</xdr:rowOff>
    </xdr:from>
    <xdr:to>
      <xdr:col>50</xdr:col>
      <xdr:colOff>165100</xdr:colOff>
      <xdr:row>97</xdr:row>
      <xdr:rowOff>49217</xdr:rowOff>
    </xdr:to>
    <xdr:sp macro="" textlink="">
      <xdr:nvSpPr>
        <xdr:cNvPr id="474" name="楕円 473"/>
        <xdr:cNvSpPr/>
      </xdr:nvSpPr>
      <xdr:spPr>
        <a:xfrm>
          <a:off x="9588500" y="16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65744</xdr:rowOff>
    </xdr:from>
    <xdr:ext cx="534377" cy="259045"/>
    <xdr:sp macro="" textlink="">
      <xdr:nvSpPr>
        <xdr:cNvPr id="475" name="テキスト ボックス 474"/>
        <xdr:cNvSpPr txBox="1"/>
      </xdr:nvSpPr>
      <xdr:spPr>
        <a:xfrm>
          <a:off x="9372111" y="163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53887</xdr:rowOff>
    </xdr:from>
    <xdr:to>
      <xdr:col>46</xdr:col>
      <xdr:colOff>38100</xdr:colOff>
      <xdr:row>97</xdr:row>
      <xdr:rowOff>155487</xdr:rowOff>
    </xdr:to>
    <xdr:sp macro="" textlink="">
      <xdr:nvSpPr>
        <xdr:cNvPr id="476" name="楕円 475"/>
        <xdr:cNvSpPr/>
      </xdr:nvSpPr>
      <xdr:spPr>
        <a:xfrm>
          <a:off x="8699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146614</xdr:rowOff>
    </xdr:from>
    <xdr:ext cx="534377" cy="259045"/>
    <xdr:sp macro="" textlink="">
      <xdr:nvSpPr>
        <xdr:cNvPr id="477" name="テキスト ボックス 476"/>
        <xdr:cNvSpPr txBox="1"/>
      </xdr:nvSpPr>
      <xdr:spPr>
        <a:xfrm>
          <a:off x="8483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62147</xdr:rowOff>
    </xdr:from>
    <xdr:to>
      <xdr:col>41</xdr:col>
      <xdr:colOff>101600</xdr:colOff>
      <xdr:row>97</xdr:row>
      <xdr:rowOff>163747</xdr:rowOff>
    </xdr:to>
    <xdr:sp macro="" textlink="">
      <xdr:nvSpPr>
        <xdr:cNvPr id="478" name="楕円 477"/>
        <xdr:cNvSpPr/>
      </xdr:nvSpPr>
      <xdr:spPr>
        <a:xfrm>
          <a:off x="7810500" y="166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154874</xdr:rowOff>
    </xdr:from>
    <xdr:ext cx="534377" cy="259045"/>
    <xdr:sp macro="" textlink="">
      <xdr:nvSpPr>
        <xdr:cNvPr id="479" name="テキスト ボックス 478"/>
        <xdr:cNvSpPr txBox="1"/>
      </xdr:nvSpPr>
      <xdr:spPr>
        <a:xfrm>
          <a:off x="7594111" y="167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19658</xdr:rowOff>
    </xdr:from>
    <xdr:to>
      <xdr:col>36</xdr:col>
      <xdr:colOff>165100</xdr:colOff>
      <xdr:row>97</xdr:row>
      <xdr:rowOff>121258</xdr:rowOff>
    </xdr:to>
    <xdr:sp macro="" textlink="">
      <xdr:nvSpPr>
        <xdr:cNvPr id="480" name="楕円 479"/>
        <xdr:cNvSpPr/>
      </xdr:nvSpPr>
      <xdr:spPr>
        <a:xfrm>
          <a:off x="6921500" y="1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137785</xdr:rowOff>
    </xdr:from>
    <xdr:ext cx="534377" cy="259045"/>
    <xdr:sp macro="" textlink="">
      <xdr:nvSpPr>
        <xdr:cNvPr id="481" name="テキスト ボックス 480"/>
        <xdr:cNvSpPr txBox="1"/>
      </xdr:nvSpPr>
      <xdr:spPr>
        <a:xfrm>
          <a:off x="670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159620</xdr:rowOff>
    </xdr:from>
    <xdr:to>
      <xdr:col>85</xdr:col>
      <xdr:colOff>127000</xdr:colOff>
      <xdr:row>39</xdr:row>
      <xdr:rowOff>97409</xdr:rowOff>
    </xdr:to>
    <xdr:cxnSp macro="">
      <xdr:nvCxnSpPr>
        <xdr:cNvPr id="512" name="直線コネクタ 511"/>
        <xdr:cNvCxnSpPr/>
      </xdr:nvCxnSpPr>
      <xdr:spPr>
        <a:xfrm flipV="1">
          <a:off x="15481300" y="6674720"/>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93784</xdr:rowOff>
    </xdr:from>
    <xdr:to>
      <xdr:col>81</xdr:col>
      <xdr:colOff>50800</xdr:colOff>
      <xdr:row>39</xdr:row>
      <xdr:rowOff>97409</xdr:rowOff>
    </xdr:to>
    <xdr:cxnSp macro="">
      <xdr:nvCxnSpPr>
        <xdr:cNvPr id="515" name="直線コネクタ 514"/>
        <xdr:cNvCxnSpPr/>
      </xdr:nvCxnSpPr>
      <xdr:spPr>
        <a:xfrm>
          <a:off x="14592300" y="6780334"/>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93784</xdr:rowOff>
    </xdr:from>
    <xdr:to>
      <xdr:col>76</xdr:col>
      <xdr:colOff>114300</xdr:colOff>
      <xdr:row>39</xdr:row>
      <xdr:rowOff>95825</xdr:rowOff>
    </xdr:to>
    <xdr:cxnSp macro="">
      <xdr:nvCxnSpPr>
        <xdr:cNvPr id="518" name="直線コネクタ 517"/>
        <xdr:cNvCxnSpPr/>
      </xdr:nvCxnSpPr>
      <xdr:spPr>
        <a:xfrm flipV="1">
          <a:off x="13703300" y="6780334"/>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92918</xdr:rowOff>
    </xdr:from>
    <xdr:to>
      <xdr:col>71</xdr:col>
      <xdr:colOff>177800</xdr:colOff>
      <xdr:row>39</xdr:row>
      <xdr:rowOff>95825</xdr:rowOff>
    </xdr:to>
    <xdr:cxnSp macro="">
      <xdr:nvCxnSpPr>
        <xdr:cNvPr id="521" name="直線コネクタ 520"/>
        <xdr:cNvCxnSpPr/>
      </xdr:nvCxnSpPr>
      <xdr:spPr>
        <a:xfrm>
          <a:off x="12814300" y="6779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108820</xdr:rowOff>
    </xdr:from>
    <xdr:to>
      <xdr:col>85</xdr:col>
      <xdr:colOff>177800</xdr:colOff>
      <xdr:row>39</xdr:row>
      <xdr:rowOff>38970</xdr:rowOff>
    </xdr:to>
    <xdr:sp macro="" textlink="">
      <xdr:nvSpPr>
        <xdr:cNvPr id="531" name="楕円 530"/>
        <xdr:cNvSpPr/>
      </xdr:nvSpPr>
      <xdr:spPr>
        <a:xfrm>
          <a:off x="162687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32759</xdr:rowOff>
    </xdr:from>
    <xdr:ext cx="469744" cy="259045"/>
    <xdr:sp macro="" textlink="">
      <xdr:nvSpPr>
        <xdr:cNvPr id="532" name="災害復旧事業費該当値テキスト"/>
        <xdr:cNvSpPr txBox="1"/>
      </xdr:nvSpPr>
      <xdr:spPr>
        <a:xfrm>
          <a:off x="16370300" y="6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46609</xdr:rowOff>
    </xdr:from>
    <xdr:to>
      <xdr:col>81</xdr:col>
      <xdr:colOff>101600</xdr:colOff>
      <xdr:row>39</xdr:row>
      <xdr:rowOff>148209</xdr:rowOff>
    </xdr:to>
    <xdr:sp macro="" textlink="">
      <xdr:nvSpPr>
        <xdr:cNvPr id="533" name="楕円 532"/>
        <xdr:cNvSpPr/>
      </xdr:nvSpPr>
      <xdr:spPr>
        <a:xfrm>
          <a:off x="15430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139336</xdr:rowOff>
    </xdr:from>
    <xdr:ext cx="313932" cy="259045"/>
    <xdr:sp macro="" textlink="">
      <xdr:nvSpPr>
        <xdr:cNvPr id="534" name="テキスト ボックス 533"/>
        <xdr:cNvSpPr txBox="1"/>
      </xdr:nvSpPr>
      <xdr:spPr>
        <a:xfrm>
          <a:off x="15324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42984</xdr:rowOff>
    </xdr:from>
    <xdr:to>
      <xdr:col>76</xdr:col>
      <xdr:colOff>165100</xdr:colOff>
      <xdr:row>39</xdr:row>
      <xdr:rowOff>144584</xdr:rowOff>
    </xdr:to>
    <xdr:sp macro="" textlink="">
      <xdr:nvSpPr>
        <xdr:cNvPr id="535" name="楕円 534"/>
        <xdr:cNvSpPr/>
      </xdr:nvSpPr>
      <xdr:spPr>
        <a:xfrm>
          <a:off x="14541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135711</xdr:rowOff>
    </xdr:from>
    <xdr:ext cx="378565" cy="259045"/>
    <xdr:sp macro="" textlink="">
      <xdr:nvSpPr>
        <xdr:cNvPr id="536" name="テキスト ボックス 535"/>
        <xdr:cNvSpPr txBox="1"/>
      </xdr:nvSpPr>
      <xdr:spPr>
        <a:xfrm>
          <a:off x="14403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45025</xdr:rowOff>
    </xdr:from>
    <xdr:to>
      <xdr:col>72</xdr:col>
      <xdr:colOff>38100</xdr:colOff>
      <xdr:row>39</xdr:row>
      <xdr:rowOff>146625</xdr:rowOff>
    </xdr:to>
    <xdr:sp macro="" textlink="">
      <xdr:nvSpPr>
        <xdr:cNvPr id="537" name="楕円 536"/>
        <xdr:cNvSpPr/>
      </xdr:nvSpPr>
      <xdr:spPr>
        <a:xfrm>
          <a:off x="13652500" y="67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137752</xdr:rowOff>
    </xdr:from>
    <xdr:ext cx="378565" cy="259045"/>
    <xdr:sp macro="" textlink="">
      <xdr:nvSpPr>
        <xdr:cNvPr id="538" name="テキスト ボックス 537"/>
        <xdr:cNvSpPr txBox="1"/>
      </xdr:nvSpPr>
      <xdr:spPr>
        <a:xfrm>
          <a:off x="13514017" y="682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42118</xdr:rowOff>
    </xdr:from>
    <xdr:to>
      <xdr:col>67</xdr:col>
      <xdr:colOff>101600</xdr:colOff>
      <xdr:row>39</xdr:row>
      <xdr:rowOff>143718</xdr:rowOff>
    </xdr:to>
    <xdr:sp macro="" textlink="">
      <xdr:nvSpPr>
        <xdr:cNvPr id="539" name="楕円 538"/>
        <xdr:cNvSpPr/>
      </xdr:nvSpPr>
      <xdr:spPr>
        <a:xfrm>
          <a:off x="12763500" y="67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134845</xdr:rowOff>
    </xdr:from>
    <xdr:ext cx="378565" cy="259045"/>
    <xdr:sp macro="" textlink="">
      <xdr:nvSpPr>
        <xdr:cNvPr id="540" name="テキスト ボックス 539"/>
        <xdr:cNvSpPr txBox="1"/>
      </xdr:nvSpPr>
      <xdr:spPr>
        <a:xfrm>
          <a:off x="12625017" y="682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75558</xdr:rowOff>
    </xdr:from>
    <xdr:to>
      <xdr:col>85</xdr:col>
      <xdr:colOff>127000</xdr:colOff>
      <xdr:row>78</xdr:row>
      <xdr:rowOff>82854</xdr:rowOff>
    </xdr:to>
    <xdr:cxnSp macro="">
      <xdr:nvCxnSpPr>
        <xdr:cNvPr id="622" name="直線コネクタ 621"/>
        <xdr:cNvCxnSpPr/>
      </xdr:nvCxnSpPr>
      <xdr:spPr>
        <a:xfrm>
          <a:off x="15481300" y="13448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75558</xdr:rowOff>
    </xdr:from>
    <xdr:to>
      <xdr:col>81</xdr:col>
      <xdr:colOff>50800</xdr:colOff>
      <xdr:row>78</xdr:row>
      <xdr:rowOff>88199</xdr:rowOff>
    </xdr:to>
    <xdr:cxnSp macro="">
      <xdr:nvCxnSpPr>
        <xdr:cNvPr id="625" name="直線コネクタ 624"/>
        <xdr:cNvCxnSpPr/>
      </xdr:nvCxnSpPr>
      <xdr:spPr>
        <a:xfrm flipV="1">
          <a:off x="14592300" y="13448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47983</xdr:rowOff>
    </xdr:from>
    <xdr:to>
      <xdr:col>76</xdr:col>
      <xdr:colOff>114300</xdr:colOff>
      <xdr:row>78</xdr:row>
      <xdr:rowOff>88199</xdr:rowOff>
    </xdr:to>
    <xdr:cxnSp macro="">
      <xdr:nvCxnSpPr>
        <xdr:cNvPr id="628" name="直線コネクタ 627"/>
        <xdr:cNvCxnSpPr/>
      </xdr:nvCxnSpPr>
      <xdr:spPr>
        <a:xfrm>
          <a:off x="13703300" y="13421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47983</xdr:rowOff>
    </xdr:from>
    <xdr:to>
      <xdr:col>71</xdr:col>
      <xdr:colOff>177800</xdr:colOff>
      <xdr:row>78</xdr:row>
      <xdr:rowOff>71420</xdr:rowOff>
    </xdr:to>
    <xdr:cxnSp macro="">
      <xdr:nvCxnSpPr>
        <xdr:cNvPr id="631" name="直線コネクタ 630"/>
        <xdr:cNvCxnSpPr/>
      </xdr:nvCxnSpPr>
      <xdr:spPr>
        <a:xfrm flipV="1">
          <a:off x="12814300" y="13421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32054</xdr:rowOff>
    </xdr:from>
    <xdr:to>
      <xdr:col>85</xdr:col>
      <xdr:colOff>177800</xdr:colOff>
      <xdr:row>78</xdr:row>
      <xdr:rowOff>133654</xdr:rowOff>
    </xdr:to>
    <xdr:sp macro="" textlink="">
      <xdr:nvSpPr>
        <xdr:cNvPr id="641" name="楕円 640"/>
        <xdr:cNvSpPr/>
      </xdr:nvSpPr>
      <xdr:spPr>
        <a:xfrm>
          <a:off x="162687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24758</xdr:rowOff>
    </xdr:from>
    <xdr:to>
      <xdr:col>81</xdr:col>
      <xdr:colOff>101600</xdr:colOff>
      <xdr:row>78</xdr:row>
      <xdr:rowOff>126358</xdr:rowOff>
    </xdr:to>
    <xdr:sp macro="" textlink="">
      <xdr:nvSpPr>
        <xdr:cNvPr id="643" name="楕円 642"/>
        <xdr:cNvSpPr/>
      </xdr:nvSpPr>
      <xdr:spPr>
        <a:xfrm>
          <a:off x="15430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117485</xdr:rowOff>
    </xdr:from>
    <xdr:ext cx="534377" cy="259045"/>
    <xdr:sp macro="" textlink="">
      <xdr:nvSpPr>
        <xdr:cNvPr id="644" name="テキスト ボックス 643"/>
        <xdr:cNvSpPr txBox="1"/>
      </xdr:nvSpPr>
      <xdr:spPr>
        <a:xfrm>
          <a:off x="15214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37399</xdr:rowOff>
    </xdr:from>
    <xdr:to>
      <xdr:col>76</xdr:col>
      <xdr:colOff>165100</xdr:colOff>
      <xdr:row>78</xdr:row>
      <xdr:rowOff>138999</xdr:rowOff>
    </xdr:to>
    <xdr:sp macro="" textlink="">
      <xdr:nvSpPr>
        <xdr:cNvPr id="645" name="楕円 644"/>
        <xdr:cNvSpPr/>
      </xdr:nvSpPr>
      <xdr:spPr>
        <a:xfrm>
          <a:off x="14541500" y="134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130126</xdr:rowOff>
    </xdr:from>
    <xdr:ext cx="534377" cy="259045"/>
    <xdr:sp macro="" textlink="">
      <xdr:nvSpPr>
        <xdr:cNvPr id="646" name="テキスト ボックス 645"/>
        <xdr:cNvSpPr txBox="1"/>
      </xdr:nvSpPr>
      <xdr:spPr>
        <a:xfrm>
          <a:off x="14325111" y="135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168633</xdr:rowOff>
    </xdr:from>
    <xdr:to>
      <xdr:col>72</xdr:col>
      <xdr:colOff>38100</xdr:colOff>
      <xdr:row>78</xdr:row>
      <xdr:rowOff>98783</xdr:rowOff>
    </xdr:to>
    <xdr:sp macro="" textlink="">
      <xdr:nvSpPr>
        <xdr:cNvPr id="647" name="楕円 646"/>
        <xdr:cNvSpPr/>
      </xdr:nvSpPr>
      <xdr:spPr>
        <a:xfrm>
          <a:off x="13652500" y="133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89910</xdr:rowOff>
    </xdr:from>
    <xdr:ext cx="534377" cy="259045"/>
    <xdr:sp macro="" textlink="">
      <xdr:nvSpPr>
        <xdr:cNvPr id="648" name="テキスト ボックス 647"/>
        <xdr:cNvSpPr txBox="1"/>
      </xdr:nvSpPr>
      <xdr:spPr>
        <a:xfrm>
          <a:off x="13436111" y="134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20620</xdr:rowOff>
    </xdr:from>
    <xdr:to>
      <xdr:col>67</xdr:col>
      <xdr:colOff>101600</xdr:colOff>
      <xdr:row>78</xdr:row>
      <xdr:rowOff>122220</xdr:rowOff>
    </xdr:to>
    <xdr:sp macro="" textlink="">
      <xdr:nvSpPr>
        <xdr:cNvPr id="649" name="楕円 648"/>
        <xdr:cNvSpPr/>
      </xdr:nvSpPr>
      <xdr:spPr>
        <a:xfrm>
          <a:off x="12763500" y="13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113347</xdr:rowOff>
    </xdr:from>
    <xdr:ext cx="534377" cy="259045"/>
    <xdr:sp macro="" textlink="">
      <xdr:nvSpPr>
        <xdr:cNvPr id="650" name="テキスト ボックス 649"/>
        <xdr:cNvSpPr txBox="1"/>
      </xdr:nvSpPr>
      <xdr:spPr>
        <a:xfrm>
          <a:off x="12547111" y="134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70284</xdr:rowOff>
    </xdr:from>
    <xdr:to>
      <xdr:col>85</xdr:col>
      <xdr:colOff>127000</xdr:colOff>
      <xdr:row>98</xdr:row>
      <xdr:rowOff>100933</xdr:rowOff>
    </xdr:to>
    <xdr:cxnSp macro="">
      <xdr:nvCxnSpPr>
        <xdr:cNvPr id="677" name="直線コネクタ 676"/>
        <xdr:cNvCxnSpPr/>
      </xdr:nvCxnSpPr>
      <xdr:spPr>
        <a:xfrm>
          <a:off x="15481300" y="16872384"/>
          <a:ext cx="8382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70284</xdr:rowOff>
    </xdr:from>
    <xdr:to>
      <xdr:col>81</xdr:col>
      <xdr:colOff>50800</xdr:colOff>
      <xdr:row>98</xdr:row>
      <xdr:rowOff>91858</xdr:rowOff>
    </xdr:to>
    <xdr:cxnSp macro="">
      <xdr:nvCxnSpPr>
        <xdr:cNvPr id="680" name="直線コネクタ 679"/>
        <xdr:cNvCxnSpPr/>
      </xdr:nvCxnSpPr>
      <xdr:spPr>
        <a:xfrm flipV="1">
          <a:off x="14592300" y="16872384"/>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66264</xdr:rowOff>
    </xdr:from>
    <xdr:to>
      <xdr:col>76</xdr:col>
      <xdr:colOff>114300</xdr:colOff>
      <xdr:row>98</xdr:row>
      <xdr:rowOff>91858</xdr:rowOff>
    </xdr:to>
    <xdr:cxnSp macro="">
      <xdr:nvCxnSpPr>
        <xdr:cNvPr id="683" name="直線コネクタ 682"/>
        <xdr:cNvCxnSpPr/>
      </xdr:nvCxnSpPr>
      <xdr:spPr>
        <a:xfrm>
          <a:off x="13703300" y="16868364"/>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66264</xdr:rowOff>
    </xdr:from>
    <xdr:to>
      <xdr:col>71</xdr:col>
      <xdr:colOff>177800</xdr:colOff>
      <xdr:row>98</xdr:row>
      <xdr:rowOff>98287</xdr:rowOff>
    </xdr:to>
    <xdr:cxnSp macro="">
      <xdr:nvCxnSpPr>
        <xdr:cNvPr id="686" name="直線コネクタ 685"/>
        <xdr:cNvCxnSpPr/>
      </xdr:nvCxnSpPr>
      <xdr:spPr>
        <a:xfrm flipV="1">
          <a:off x="12814300" y="16868364"/>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50133</xdr:rowOff>
    </xdr:from>
    <xdr:to>
      <xdr:col>85</xdr:col>
      <xdr:colOff>177800</xdr:colOff>
      <xdr:row>98</xdr:row>
      <xdr:rowOff>151733</xdr:rowOff>
    </xdr:to>
    <xdr:sp macro="" textlink="">
      <xdr:nvSpPr>
        <xdr:cNvPr id="696" name="楕円 695"/>
        <xdr:cNvSpPr/>
      </xdr:nvSpPr>
      <xdr:spPr>
        <a:xfrm>
          <a:off x="16268700" y="16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136510</xdr:rowOff>
    </xdr:from>
    <xdr:ext cx="469744" cy="259045"/>
    <xdr:sp macro="" textlink="">
      <xdr:nvSpPr>
        <xdr:cNvPr id="697" name="積立金該当値テキスト"/>
        <xdr:cNvSpPr txBox="1"/>
      </xdr:nvSpPr>
      <xdr:spPr>
        <a:xfrm>
          <a:off x="16370300" y="167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19484</xdr:rowOff>
    </xdr:from>
    <xdr:to>
      <xdr:col>81</xdr:col>
      <xdr:colOff>101600</xdr:colOff>
      <xdr:row>98</xdr:row>
      <xdr:rowOff>121084</xdr:rowOff>
    </xdr:to>
    <xdr:sp macro="" textlink="">
      <xdr:nvSpPr>
        <xdr:cNvPr id="698" name="楕円 697"/>
        <xdr:cNvSpPr/>
      </xdr:nvSpPr>
      <xdr:spPr>
        <a:xfrm>
          <a:off x="15430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112211</xdr:rowOff>
    </xdr:from>
    <xdr:ext cx="534377" cy="259045"/>
    <xdr:sp macro="" textlink="">
      <xdr:nvSpPr>
        <xdr:cNvPr id="699" name="テキスト ボックス 698"/>
        <xdr:cNvSpPr txBox="1"/>
      </xdr:nvSpPr>
      <xdr:spPr>
        <a:xfrm>
          <a:off x="15214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41058</xdr:rowOff>
    </xdr:from>
    <xdr:to>
      <xdr:col>76</xdr:col>
      <xdr:colOff>165100</xdr:colOff>
      <xdr:row>98</xdr:row>
      <xdr:rowOff>142658</xdr:rowOff>
    </xdr:to>
    <xdr:sp macro="" textlink="">
      <xdr:nvSpPr>
        <xdr:cNvPr id="700" name="楕円 699"/>
        <xdr:cNvSpPr/>
      </xdr:nvSpPr>
      <xdr:spPr>
        <a:xfrm>
          <a:off x="14541500" y="168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133785</xdr:rowOff>
    </xdr:from>
    <xdr:ext cx="534377" cy="259045"/>
    <xdr:sp macro="" textlink="">
      <xdr:nvSpPr>
        <xdr:cNvPr id="701" name="テキスト ボックス 700"/>
        <xdr:cNvSpPr txBox="1"/>
      </xdr:nvSpPr>
      <xdr:spPr>
        <a:xfrm>
          <a:off x="14325111" y="169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15464</xdr:rowOff>
    </xdr:from>
    <xdr:to>
      <xdr:col>72</xdr:col>
      <xdr:colOff>38100</xdr:colOff>
      <xdr:row>98</xdr:row>
      <xdr:rowOff>117064</xdr:rowOff>
    </xdr:to>
    <xdr:sp macro="" textlink="">
      <xdr:nvSpPr>
        <xdr:cNvPr id="702" name="楕円 701"/>
        <xdr:cNvSpPr/>
      </xdr:nvSpPr>
      <xdr:spPr>
        <a:xfrm>
          <a:off x="13652500" y="16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108191</xdr:rowOff>
    </xdr:from>
    <xdr:ext cx="534377" cy="259045"/>
    <xdr:sp macro="" textlink="">
      <xdr:nvSpPr>
        <xdr:cNvPr id="703" name="テキスト ボックス 702"/>
        <xdr:cNvSpPr txBox="1"/>
      </xdr:nvSpPr>
      <xdr:spPr>
        <a:xfrm>
          <a:off x="13436111" y="16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47487</xdr:rowOff>
    </xdr:from>
    <xdr:to>
      <xdr:col>67</xdr:col>
      <xdr:colOff>101600</xdr:colOff>
      <xdr:row>98</xdr:row>
      <xdr:rowOff>149087</xdr:rowOff>
    </xdr:to>
    <xdr:sp macro="" textlink="">
      <xdr:nvSpPr>
        <xdr:cNvPr id="704" name="楕円 703"/>
        <xdr:cNvSpPr/>
      </xdr:nvSpPr>
      <xdr:spPr>
        <a:xfrm>
          <a:off x="12763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140214</xdr:rowOff>
    </xdr:from>
    <xdr:ext cx="469744" cy="259045"/>
    <xdr:sp macro="" textlink="">
      <xdr:nvSpPr>
        <xdr:cNvPr id="705" name="テキスト ボックス 704"/>
        <xdr:cNvSpPr txBox="1"/>
      </xdr:nvSpPr>
      <xdr:spPr>
        <a:xfrm>
          <a:off x="12579428"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77567</xdr:rowOff>
    </xdr:from>
    <xdr:to>
      <xdr:col>116</xdr:col>
      <xdr:colOff>63500</xdr:colOff>
      <xdr:row>34</xdr:row>
      <xdr:rowOff>80675</xdr:rowOff>
    </xdr:to>
    <xdr:cxnSp macro="">
      <xdr:nvCxnSpPr>
        <xdr:cNvPr id="732" name="直線コネクタ 731"/>
        <xdr:cNvCxnSpPr/>
      </xdr:nvCxnSpPr>
      <xdr:spPr>
        <a:xfrm>
          <a:off x="21323300" y="590686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124201</xdr:rowOff>
    </xdr:from>
    <xdr:to>
      <xdr:col>111</xdr:col>
      <xdr:colOff>177800</xdr:colOff>
      <xdr:row>34</xdr:row>
      <xdr:rowOff>77567</xdr:rowOff>
    </xdr:to>
    <xdr:cxnSp macro="">
      <xdr:nvCxnSpPr>
        <xdr:cNvPr id="735" name="直線コネクタ 734"/>
        <xdr:cNvCxnSpPr/>
      </xdr:nvCxnSpPr>
      <xdr:spPr>
        <a:xfrm>
          <a:off x="20434300" y="578205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124201</xdr:rowOff>
    </xdr:from>
    <xdr:to>
      <xdr:col>107</xdr:col>
      <xdr:colOff>50800</xdr:colOff>
      <xdr:row>34</xdr:row>
      <xdr:rowOff>54204</xdr:rowOff>
    </xdr:to>
    <xdr:cxnSp macro="">
      <xdr:nvCxnSpPr>
        <xdr:cNvPr id="738" name="直線コネクタ 737"/>
        <xdr:cNvCxnSpPr/>
      </xdr:nvCxnSpPr>
      <xdr:spPr>
        <a:xfrm flipV="1">
          <a:off x="19545300" y="5782051"/>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116291</xdr:rowOff>
    </xdr:from>
    <xdr:to>
      <xdr:col>102</xdr:col>
      <xdr:colOff>114300</xdr:colOff>
      <xdr:row>34</xdr:row>
      <xdr:rowOff>54204</xdr:rowOff>
    </xdr:to>
    <xdr:cxnSp macro="">
      <xdr:nvCxnSpPr>
        <xdr:cNvPr id="741" name="直線コネクタ 740"/>
        <xdr:cNvCxnSpPr/>
      </xdr:nvCxnSpPr>
      <xdr:spPr>
        <a:xfrm>
          <a:off x="18656300" y="5602691"/>
          <a:ext cx="889000" cy="28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52102</xdr:rowOff>
    </xdr:from>
    <xdr:ext cx="469744" cy="259045"/>
    <xdr:sp macro="" textlink="">
      <xdr:nvSpPr>
        <xdr:cNvPr id="745" name="テキスト ボックス 744"/>
        <xdr:cNvSpPr txBox="1"/>
      </xdr:nvSpPr>
      <xdr:spPr>
        <a:xfrm>
          <a:off x="18421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29875</xdr:rowOff>
    </xdr:from>
    <xdr:to>
      <xdr:col>116</xdr:col>
      <xdr:colOff>114300</xdr:colOff>
      <xdr:row>34</xdr:row>
      <xdr:rowOff>131475</xdr:rowOff>
    </xdr:to>
    <xdr:sp macro="" textlink="">
      <xdr:nvSpPr>
        <xdr:cNvPr id="751" name="楕円 750"/>
        <xdr:cNvSpPr/>
      </xdr:nvSpPr>
      <xdr:spPr>
        <a:xfrm>
          <a:off x="22110700" y="5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52752</xdr:rowOff>
    </xdr:from>
    <xdr:ext cx="534377" cy="259045"/>
    <xdr:sp macro="" textlink="">
      <xdr:nvSpPr>
        <xdr:cNvPr id="752" name="投資及び出資金該当値テキスト"/>
        <xdr:cNvSpPr txBox="1"/>
      </xdr:nvSpPr>
      <xdr:spPr>
        <a:xfrm>
          <a:off x="22212300" y="57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26767</xdr:rowOff>
    </xdr:from>
    <xdr:to>
      <xdr:col>112</xdr:col>
      <xdr:colOff>38100</xdr:colOff>
      <xdr:row>34</xdr:row>
      <xdr:rowOff>128367</xdr:rowOff>
    </xdr:to>
    <xdr:sp macro="" textlink="">
      <xdr:nvSpPr>
        <xdr:cNvPr id="753" name="楕円 752"/>
        <xdr:cNvSpPr/>
      </xdr:nvSpPr>
      <xdr:spPr>
        <a:xfrm>
          <a:off x="21272500" y="5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144894</xdr:rowOff>
    </xdr:from>
    <xdr:ext cx="534377" cy="259045"/>
    <xdr:sp macro="" textlink="">
      <xdr:nvSpPr>
        <xdr:cNvPr id="754" name="テキスト ボックス 753"/>
        <xdr:cNvSpPr txBox="1"/>
      </xdr:nvSpPr>
      <xdr:spPr>
        <a:xfrm>
          <a:off x="21056111" y="56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73401</xdr:rowOff>
    </xdr:from>
    <xdr:to>
      <xdr:col>107</xdr:col>
      <xdr:colOff>101600</xdr:colOff>
      <xdr:row>34</xdr:row>
      <xdr:rowOff>3551</xdr:rowOff>
    </xdr:to>
    <xdr:sp macro="" textlink="">
      <xdr:nvSpPr>
        <xdr:cNvPr id="755" name="楕円 754"/>
        <xdr:cNvSpPr/>
      </xdr:nvSpPr>
      <xdr:spPr>
        <a:xfrm>
          <a:off x="20383500" y="57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20078</xdr:rowOff>
    </xdr:from>
    <xdr:ext cx="534377" cy="259045"/>
    <xdr:sp macro="" textlink="">
      <xdr:nvSpPr>
        <xdr:cNvPr id="756" name="テキスト ボックス 755"/>
        <xdr:cNvSpPr txBox="1"/>
      </xdr:nvSpPr>
      <xdr:spPr>
        <a:xfrm>
          <a:off x="20167111" y="5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3404</xdr:rowOff>
    </xdr:from>
    <xdr:to>
      <xdr:col>102</xdr:col>
      <xdr:colOff>165100</xdr:colOff>
      <xdr:row>34</xdr:row>
      <xdr:rowOff>105004</xdr:rowOff>
    </xdr:to>
    <xdr:sp macro="" textlink="">
      <xdr:nvSpPr>
        <xdr:cNvPr id="757" name="楕円 756"/>
        <xdr:cNvSpPr/>
      </xdr:nvSpPr>
      <xdr:spPr>
        <a:xfrm>
          <a:off x="19494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121531</xdr:rowOff>
    </xdr:from>
    <xdr:ext cx="534377" cy="259045"/>
    <xdr:sp macro="" textlink="">
      <xdr:nvSpPr>
        <xdr:cNvPr id="758" name="テキスト ボックス 757"/>
        <xdr:cNvSpPr txBox="1"/>
      </xdr:nvSpPr>
      <xdr:spPr>
        <a:xfrm>
          <a:off x="19278111" y="56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65491</xdr:rowOff>
    </xdr:from>
    <xdr:to>
      <xdr:col>98</xdr:col>
      <xdr:colOff>38100</xdr:colOff>
      <xdr:row>32</xdr:row>
      <xdr:rowOff>167091</xdr:rowOff>
    </xdr:to>
    <xdr:sp macro="" textlink="">
      <xdr:nvSpPr>
        <xdr:cNvPr id="759" name="楕円 758"/>
        <xdr:cNvSpPr/>
      </xdr:nvSpPr>
      <xdr:spPr>
        <a:xfrm>
          <a:off x="18605500" y="55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12168</xdr:rowOff>
    </xdr:from>
    <xdr:ext cx="534377" cy="259045"/>
    <xdr:sp macro="" textlink="">
      <xdr:nvSpPr>
        <xdr:cNvPr id="760" name="テキスト ボックス 759"/>
        <xdr:cNvSpPr txBox="1"/>
      </xdr:nvSpPr>
      <xdr:spPr>
        <a:xfrm>
          <a:off x="18389111" y="53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135552</xdr:rowOff>
    </xdr:from>
    <xdr:to>
      <xdr:col>116</xdr:col>
      <xdr:colOff>63500</xdr:colOff>
      <xdr:row>58</xdr:row>
      <xdr:rowOff>9758</xdr:rowOff>
    </xdr:to>
    <xdr:cxnSp macro="">
      <xdr:nvCxnSpPr>
        <xdr:cNvPr id="791" name="直線コネクタ 790"/>
        <xdr:cNvCxnSpPr/>
      </xdr:nvCxnSpPr>
      <xdr:spPr>
        <a:xfrm>
          <a:off x="21323300" y="9908202"/>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135552</xdr:rowOff>
    </xdr:from>
    <xdr:to>
      <xdr:col>111</xdr:col>
      <xdr:colOff>177800</xdr:colOff>
      <xdr:row>57</xdr:row>
      <xdr:rowOff>144566</xdr:rowOff>
    </xdr:to>
    <xdr:cxnSp macro="">
      <xdr:nvCxnSpPr>
        <xdr:cNvPr id="794" name="直線コネクタ 793"/>
        <xdr:cNvCxnSpPr/>
      </xdr:nvCxnSpPr>
      <xdr:spPr>
        <a:xfrm flipV="1">
          <a:off x="20434300" y="990820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141071</xdr:rowOff>
    </xdr:from>
    <xdr:to>
      <xdr:col>107</xdr:col>
      <xdr:colOff>50800</xdr:colOff>
      <xdr:row>57</xdr:row>
      <xdr:rowOff>144566</xdr:rowOff>
    </xdr:to>
    <xdr:cxnSp macro="">
      <xdr:nvCxnSpPr>
        <xdr:cNvPr id="797" name="直線コネクタ 796"/>
        <xdr:cNvCxnSpPr/>
      </xdr:nvCxnSpPr>
      <xdr:spPr>
        <a:xfrm>
          <a:off x="19545300" y="9742271"/>
          <a:ext cx="889000" cy="17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141071</xdr:rowOff>
    </xdr:from>
    <xdr:to>
      <xdr:col>102</xdr:col>
      <xdr:colOff>114300</xdr:colOff>
      <xdr:row>58</xdr:row>
      <xdr:rowOff>5545</xdr:rowOff>
    </xdr:to>
    <xdr:cxnSp macro="">
      <xdr:nvCxnSpPr>
        <xdr:cNvPr id="800" name="直線コネクタ 799"/>
        <xdr:cNvCxnSpPr/>
      </xdr:nvCxnSpPr>
      <xdr:spPr>
        <a:xfrm flipV="1">
          <a:off x="18656300" y="9742271"/>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130408</xdr:rowOff>
    </xdr:from>
    <xdr:to>
      <xdr:col>116</xdr:col>
      <xdr:colOff>114300</xdr:colOff>
      <xdr:row>58</xdr:row>
      <xdr:rowOff>60558</xdr:rowOff>
    </xdr:to>
    <xdr:sp macro="" textlink="">
      <xdr:nvSpPr>
        <xdr:cNvPr id="810" name="楕円 809"/>
        <xdr:cNvSpPr/>
      </xdr:nvSpPr>
      <xdr:spPr>
        <a:xfrm>
          <a:off x="22110700" y="99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153285</xdr:rowOff>
    </xdr:from>
    <xdr:ext cx="469744" cy="259045"/>
    <xdr:sp macro="" textlink="">
      <xdr:nvSpPr>
        <xdr:cNvPr id="811" name="貸付金該当値テキスト"/>
        <xdr:cNvSpPr txBox="1"/>
      </xdr:nvSpPr>
      <xdr:spPr>
        <a:xfrm>
          <a:off x="22212300" y="97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84752</xdr:rowOff>
    </xdr:from>
    <xdr:to>
      <xdr:col>112</xdr:col>
      <xdr:colOff>38100</xdr:colOff>
      <xdr:row>58</xdr:row>
      <xdr:rowOff>14902</xdr:rowOff>
    </xdr:to>
    <xdr:sp macro="" textlink="">
      <xdr:nvSpPr>
        <xdr:cNvPr id="812" name="楕円 811"/>
        <xdr:cNvSpPr/>
      </xdr:nvSpPr>
      <xdr:spPr>
        <a:xfrm>
          <a:off x="21272500" y="98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31429</xdr:rowOff>
    </xdr:from>
    <xdr:ext cx="469744" cy="259045"/>
    <xdr:sp macro="" textlink="">
      <xdr:nvSpPr>
        <xdr:cNvPr id="813" name="テキスト ボックス 812"/>
        <xdr:cNvSpPr txBox="1"/>
      </xdr:nvSpPr>
      <xdr:spPr>
        <a:xfrm>
          <a:off x="21088428" y="96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93766</xdr:rowOff>
    </xdr:from>
    <xdr:to>
      <xdr:col>107</xdr:col>
      <xdr:colOff>101600</xdr:colOff>
      <xdr:row>58</xdr:row>
      <xdr:rowOff>23916</xdr:rowOff>
    </xdr:to>
    <xdr:sp macro="" textlink="">
      <xdr:nvSpPr>
        <xdr:cNvPr id="814" name="楕円 813"/>
        <xdr:cNvSpPr/>
      </xdr:nvSpPr>
      <xdr:spPr>
        <a:xfrm>
          <a:off x="20383500" y="98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40443</xdr:rowOff>
    </xdr:from>
    <xdr:ext cx="469744" cy="259045"/>
    <xdr:sp macro="" textlink="">
      <xdr:nvSpPr>
        <xdr:cNvPr id="815" name="テキスト ボックス 814"/>
        <xdr:cNvSpPr txBox="1"/>
      </xdr:nvSpPr>
      <xdr:spPr>
        <a:xfrm>
          <a:off x="20199428" y="964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90271</xdr:rowOff>
    </xdr:from>
    <xdr:to>
      <xdr:col>102</xdr:col>
      <xdr:colOff>165100</xdr:colOff>
      <xdr:row>57</xdr:row>
      <xdr:rowOff>20421</xdr:rowOff>
    </xdr:to>
    <xdr:sp macro="" textlink="">
      <xdr:nvSpPr>
        <xdr:cNvPr id="816" name="楕円 815"/>
        <xdr:cNvSpPr/>
      </xdr:nvSpPr>
      <xdr:spPr>
        <a:xfrm>
          <a:off x="19494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36948</xdr:rowOff>
    </xdr:from>
    <xdr:ext cx="534377" cy="259045"/>
    <xdr:sp macro="" textlink="">
      <xdr:nvSpPr>
        <xdr:cNvPr id="817" name="テキスト ボックス 816"/>
        <xdr:cNvSpPr txBox="1"/>
      </xdr:nvSpPr>
      <xdr:spPr>
        <a:xfrm>
          <a:off x="19278111"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126195</xdr:rowOff>
    </xdr:from>
    <xdr:to>
      <xdr:col>98</xdr:col>
      <xdr:colOff>38100</xdr:colOff>
      <xdr:row>58</xdr:row>
      <xdr:rowOff>56345</xdr:rowOff>
    </xdr:to>
    <xdr:sp macro="" textlink="">
      <xdr:nvSpPr>
        <xdr:cNvPr id="818" name="楕円 817"/>
        <xdr:cNvSpPr/>
      </xdr:nvSpPr>
      <xdr:spPr>
        <a:xfrm>
          <a:off x="18605500" y="98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72872</xdr:rowOff>
    </xdr:from>
    <xdr:ext cx="469744" cy="259045"/>
    <xdr:sp macro="" textlink="">
      <xdr:nvSpPr>
        <xdr:cNvPr id="819" name="テキスト ボックス 818"/>
        <xdr:cNvSpPr txBox="1"/>
      </xdr:nvSpPr>
      <xdr:spPr>
        <a:xfrm>
          <a:off x="18421428" y="9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40177</xdr:rowOff>
    </xdr:from>
    <xdr:to>
      <xdr:col>116</xdr:col>
      <xdr:colOff>63500</xdr:colOff>
      <xdr:row>78</xdr:row>
      <xdr:rowOff>67887</xdr:rowOff>
    </xdr:to>
    <xdr:cxnSp macro="">
      <xdr:nvCxnSpPr>
        <xdr:cNvPr id="851" name="直線コネクタ 850"/>
        <xdr:cNvCxnSpPr/>
      </xdr:nvCxnSpPr>
      <xdr:spPr>
        <a:xfrm flipV="1">
          <a:off x="21323300" y="13413277"/>
          <a:ext cx="8382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148338</xdr:rowOff>
    </xdr:from>
    <xdr:to>
      <xdr:col>111</xdr:col>
      <xdr:colOff>177800</xdr:colOff>
      <xdr:row>78</xdr:row>
      <xdr:rowOff>67887</xdr:rowOff>
    </xdr:to>
    <xdr:cxnSp macro="">
      <xdr:nvCxnSpPr>
        <xdr:cNvPr id="854" name="直線コネクタ 853"/>
        <xdr:cNvCxnSpPr/>
      </xdr:nvCxnSpPr>
      <xdr:spPr>
        <a:xfrm>
          <a:off x="20434300" y="13349988"/>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148338</xdr:rowOff>
    </xdr:from>
    <xdr:to>
      <xdr:col>107</xdr:col>
      <xdr:colOff>50800</xdr:colOff>
      <xdr:row>77</xdr:row>
      <xdr:rowOff>170218</xdr:rowOff>
    </xdr:to>
    <xdr:cxnSp macro="">
      <xdr:nvCxnSpPr>
        <xdr:cNvPr id="857" name="直線コネクタ 856"/>
        <xdr:cNvCxnSpPr/>
      </xdr:nvCxnSpPr>
      <xdr:spPr>
        <a:xfrm flipV="1">
          <a:off x="19545300" y="1334998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170218</xdr:rowOff>
    </xdr:from>
    <xdr:to>
      <xdr:col>102</xdr:col>
      <xdr:colOff>114300</xdr:colOff>
      <xdr:row>78</xdr:row>
      <xdr:rowOff>23571</xdr:rowOff>
    </xdr:to>
    <xdr:cxnSp macro="">
      <xdr:nvCxnSpPr>
        <xdr:cNvPr id="860" name="直線コネクタ 859"/>
        <xdr:cNvCxnSpPr/>
      </xdr:nvCxnSpPr>
      <xdr:spPr>
        <a:xfrm flipV="1">
          <a:off x="18656300" y="1337186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160827</xdr:rowOff>
    </xdr:from>
    <xdr:to>
      <xdr:col>116</xdr:col>
      <xdr:colOff>114300</xdr:colOff>
      <xdr:row>78</xdr:row>
      <xdr:rowOff>90977</xdr:rowOff>
    </xdr:to>
    <xdr:sp macro="" textlink="">
      <xdr:nvSpPr>
        <xdr:cNvPr id="870" name="楕円 869"/>
        <xdr:cNvSpPr/>
      </xdr:nvSpPr>
      <xdr:spPr>
        <a:xfrm>
          <a:off x="221107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139254</xdr:rowOff>
    </xdr:from>
    <xdr:ext cx="534377" cy="259045"/>
    <xdr:sp macro="" textlink="">
      <xdr:nvSpPr>
        <xdr:cNvPr id="871" name="繰出金該当値テキスト"/>
        <xdr:cNvSpPr txBox="1"/>
      </xdr:nvSpPr>
      <xdr:spPr>
        <a:xfrm>
          <a:off x="22212300"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17087</xdr:rowOff>
    </xdr:from>
    <xdr:to>
      <xdr:col>112</xdr:col>
      <xdr:colOff>38100</xdr:colOff>
      <xdr:row>78</xdr:row>
      <xdr:rowOff>118687</xdr:rowOff>
    </xdr:to>
    <xdr:sp macro="" textlink="">
      <xdr:nvSpPr>
        <xdr:cNvPr id="872" name="楕円 871"/>
        <xdr:cNvSpPr/>
      </xdr:nvSpPr>
      <xdr:spPr>
        <a:xfrm>
          <a:off x="21272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109814</xdr:rowOff>
    </xdr:from>
    <xdr:ext cx="534377" cy="259045"/>
    <xdr:sp macro="" textlink="">
      <xdr:nvSpPr>
        <xdr:cNvPr id="873" name="テキスト ボックス 872"/>
        <xdr:cNvSpPr txBox="1"/>
      </xdr:nvSpPr>
      <xdr:spPr>
        <a:xfrm>
          <a:off x="21056111" y="13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97538</xdr:rowOff>
    </xdr:from>
    <xdr:to>
      <xdr:col>107</xdr:col>
      <xdr:colOff>101600</xdr:colOff>
      <xdr:row>78</xdr:row>
      <xdr:rowOff>27688</xdr:rowOff>
    </xdr:to>
    <xdr:sp macro="" textlink="">
      <xdr:nvSpPr>
        <xdr:cNvPr id="874" name="楕円 873"/>
        <xdr:cNvSpPr/>
      </xdr:nvSpPr>
      <xdr:spPr>
        <a:xfrm>
          <a:off x="20383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18815</xdr:rowOff>
    </xdr:from>
    <xdr:ext cx="534377" cy="259045"/>
    <xdr:sp macro="" textlink="">
      <xdr:nvSpPr>
        <xdr:cNvPr id="875" name="テキスト ボックス 874"/>
        <xdr:cNvSpPr txBox="1"/>
      </xdr:nvSpPr>
      <xdr:spPr>
        <a:xfrm>
          <a:off x="20167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119418</xdr:rowOff>
    </xdr:from>
    <xdr:to>
      <xdr:col>102</xdr:col>
      <xdr:colOff>165100</xdr:colOff>
      <xdr:row>78</xdr:row>
      <xdr:rowOff>49568</xdr:rowOff>
    </xdr:to>
    <xdr:sp macro="" textlink="">
      <xdr:nvSpPr>
        <xdr:cNvPr id="876" name="楕円 875"/>
        <xdr:cNvSpPr/>
      </xdr:nvSpPr>
      <xdr:spPr>
        <a:xfrm>
          <a:off x="19494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40695</xdr:rowOff>
    </xdr:from>
    <xdr:ext cx="534377" cy="259045"/>
    <xdr:sp macro="" textlink="">
      <xdr:nvSpPr>
        <xdr:cNvPr id="877" name="テキスト ボックス 876"/>
        <xdr:cNvSpPr txBox="1"/>
      </xdr:nvSpPr>
      <xdr:spPr>
        <a:xfrm>
          <a:off x="19278111" y="134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144221</xdr:rowOff>
    </xdr:from>
    <xdr:to>
      <xdr:col>98</xdr:col>
      <xdr:colOff>38100</xdr:colOff>
      <xdr:row>78</xdr:row>
      <xdr:rowOff>74371</xdr:rowOff>
    </xdr:to>
    <xdr:sp macro="" textlink="">
      <xdr:nvSpPr>
        <xdr:cNvPr id="878" name="楕円 877"/>
        <xdr:cNvSpPr/>
      </xdr:nvSpPr>
      <xdr:spPr>
        <a:xfrm>
          <a:off x="18605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65498</xdr:rowOff>
    </xdr:from>
    <xdr:ext cx="534377" cy="259045"/>
    <xdr:sp macro="" textlink="">
      <xdr:nvSpPr>
        <xdr:cNvPr id="879" name="テキスト ボックス 878"/>
        <xdr:cNvSpPr txBox="1"/>
      </xdr:nvSpPr>
      <xdr:spPr>
        <a:xfrm>
          <a:off x="18389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補助費等と投資及び出資金の住民一人当たりのコストが類似団体平均と比較して高い状態となっている。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補助費等については、各種団体への補助金等を見直し経費の縮減を検討している。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投資及び出資金については、主に下水道事業会計の地方債償還財源に係る出資金であり、令和３年度をピークに減少していくことを見込んでいる。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152083</xdr:rowOff>
    </xdr:from>
    <xdr:to>
      <xdr:col>24</xdr:col>
      <xdr:colOff>63500</xdr:colOff>
      <xdr:row>36</xdr:row>
      <xdr:rowOff>826</xdr:rowOff>
    </xdr:to>
    <xdr:cxnSp macro="">
      <xdr:nvCxnSpPr>
        <xdr:cNvPr id="61" name="直線コネクタ 60"/>
        <xdr:cNvCxnSpPr/>
      </xdr:nvCxnSpPr>
      <xdr:spPr>
        <a:xfrm>
          <a:off x="3797300" y="615283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152083</xdr:rowOff>
    </xdr:from>
    <xdr:to>
      <xdr:col>19</xdr:col>
      <xdr:colOff>177800</xdr:colOff>
      <xdr:row>36</xdr:row>
      <xdr:rowOff>69596</xdr:rowOff>
    </xdr:to>
    <xdr:cxnSp macro="">
      <xdr:nvCxnSpPr>
        <xdr:cNvPr id="64" name="直線コネクタ 63"/>
        <xdr:cNvCxnSpPr/>
      </xdr:nvCxnSpPr>
      <xdr:spPr>
        <a:xfrm flipV="1">
          <a:off x="2908300" y="6152833"/>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42926</xdr:rowOff>
    </xdr:from>
    <xdr:to>
      <xdr:col>15</xdr:col>
      <xdr:colOff>50800</xdr:colOff>
      <xdr:row>36</xdr:row>
      <xdr:rowOff>69596</xdr:rowOff>
    </xdr:to>
    <xdr:cxnSp macro="">
      <xdr:nvCxnSpPr>
        <xdr:cNvPr id="67" name="直線コネクタ 66"/>
        <xdr:cNvCxnSpPr/>
      </xdr:nvCxnSpPr>
      <xdr:spPr>
        <a:xfrm>
          <a:off x="2019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42926</xdr:rowOff>
    </xdr:to>
    <xdr:cxnSp macro="">
      <xdr:nvCxnSpPr>
        <xdr:cNvPr id="70" name="直線コネクタ 69"/>
        <xdr:cNvCxnSpPr/>
      </xdr:nvCxnSpPr>
      <xdr:spPr>
        <a:xfrm>
          <a:off x="1130300" y="615530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121476</xdr:rowOff>
    </xdr:from>
    <xdr:to>
      <xdr:col>24</xdr:col>
      <xdr:colOff>114300</xdr:colOff>
      <xdr:row>36</xdr:row>
      <xdr:rowOff>51626</xdr:rowOff>
    </xdr:to>
    <xdr:sp macro="" textlink="">
      <xdr:nvSpPr>
        <xdr:cNvPr id="80" name="楕円 79"/>
        <xdr:cNvSpPr/>
      </xdr:nvSpPr>
      <xdr:spPr>
        <a:xfrm>
          <a:off x="45847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99903</xdr:rowOff>
    </xdr:from>
    <xdr:ext cx="469744" cy="259045"/>
    <xdr:sp macro="" textlink="">
      <xdr:nvSpPr>
        <xdr:cNvPr id="81" name="議会費該当値テキスト"/>
        <xdr:cNvSpPr txBox="1"/>
      </xdr:nvSpPr>
      <xdr:spPr>
        <a:xfrm>
          <a:off x="4686300" y="61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101283</xdr:rowOff>
    </xdr:from>
    <xdr:to>
      <xdr:col>20</xdr:col>
      <xdr:colOff>38100</xdr:colOff>
      <xdr:row>36</xdr:row>
      <xdr:rowOff>31433</xdr:rowOff>
    </xdr:to>
    <xdr:sp macro="" textlink="">
      <xdr:nvSpPr>
        <xdr:cNvPr id="82" name="楕円 81"/>
        <xdr:cNvSpPr/>
      </xdr:nvSpPr>
      <xdr:spPr>
        <a:xfrm>
          <a:off x="3746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22560</xdr:rowOff>
    </xdr:from>
    <xdr:ext cx="469744" cy="259045"/>
    <xdr:sp macro="" textlink="">
      <xdr:nvSpPr>
        <xdr:cNvPr id="83" name="テキスト ボックス 82"/>
        <xdr:cNvSpPr txBox="1"/>
      </xdr:nvSpPr>
      <xdr:spPr>
        <a:xfrm>
          <a:off x="3562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18796</xdr:rowOff>
    </xdr:from>
    <xdr:to>
      <xdr:col>15</xdr:col>
      <xdr:colOff>101600</xdr:colOff>
      <xdr:row>36</xdr:row>
      <xdr:rowOff>120396</xdr:rowOff>
    </xdr:to>
    <xdr:sp macro="" textlink="">
      <xdr:nvSpPr>
        <xdr:cNvPr id="84" name="楕円 83"/>
        <xdr:cNvSpPr/>
      </xdr:nvSpPr>
      <xdr:spPr>
        <a:xfrm>
          <a:off x="2857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111523</xdr:rowOff>
    </xdr:from>
    <xdr:ext cx="469744" cy="259045"/>
    <xdr:sp macro="" textlink="">
      <xdr:nvSpPr>
        <xdr:cNvPr id="85" name="テキスト ボックス 84"/>
        <xdr:cNvSpPr txBox="1"/>
      </xdr:nvSpPr>
      <xdr:spPr>
        <a:xfrm>
          <a:off x="2673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163576</xdr:rowOff>
    </xdr:from>
    <xdr:to>
      <xdr:col>10</xdr:col>
      <xdr:colOff>165100</xdr:colOff>
      <xdr:row>36</xdr:row>
      <xdr:rowOff>93726</xdr:rowOff>
    </xdr:to>
    <xdr:sp macro="" textlink="">
      <xdr:nvSpPr>
        <xdr:cNvPr id="86" name="楕円 85"/>
        <xdr:cNvSpPr/>
      </xdr:nvSpPr>
      <xdr:spPr>
        <a:xfrm>
          <a:off x="1968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84853</xdr:rowOff>
    </xdr:from>
    <xdr:ext cx="469744" cy="259045"/>
    <xdr:sp macro="" textlink="">
      <xdr:nvSpPr>
        <xdr:cNvPr id="87" name="テキスト ボックス 86"/>
        <xdr:cNvSpPr txBox="1"/>
      </xdr:nvSpPr>
      <xdr:spPr>
        <a:xfrm>
          <a:off x="1784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88" name="楕円 87"/>
        <xdr:cNvSpPr/>
      </xdr:nvSpPr>
      <xdr:spPr>
        <a:xfrm>
          <a:off x="107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89" name="テキスト ボックス 88"/>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62374</xdr:rowOff>
    </xdr:from>
    <xdr:to>
      <xdr:col>24</xdr:col>
      <xdr:colOff>63500</xdr:colOff>
      <xdr:row>58</xdr:row>
      <xdr:rowOff>6341</xdr:rowOff>
    </xdr:to>
    <xdr:cxnSp macro="">
      <xdr:nvCxnSpPr>
        <xdr:cNvPr id="120" name="直線コネクタ 119"/>
        <xdr:cNvCxnSpPr/>
      </xdr:nvCxnSpPr>
      <xdr:spPr>
        <a:xfrm flipV="1">
          <a:off x="3797300" y="9835024"/>
          <a:ext cx="838200" cy="1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6341</xdr:rowOff>
    </xdr:from>
    <xdr:to>
      <xdr:col>19</xdr:col>
      <xdr:colOff>177800</xdr:colOff>
      <xdr:row>58</xdr:row>
      <xdr:rowOff>28160</xdr:rowOff>
    </xdr:to>
    <xdr:cxnSp macro="">
      <xdr:nvCxnSpPr>
        <xdr:cNvPr id="123" name="直線コネクタ 122"/>
        <xdr:cNvCxnSpPr/>
      </xdr:nvCxnSpPr>
      <xdr:spPr>
        <a:xfrm flipV="1">
          <a:off x="2908300" y="9950441"/>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28160</xdr:rowOff>
    </xdr:from>
    <xdr:to>
      <xdr:col>15</xdr:col>
      <xdr:colOff>50800</xdr:colOff>
      <xdr:row>58</xdr:row>
      <xdr:rowOff>59128</xdr:rowOff>
    </xdr:to>
    <xdr:cxnSp macro="">
      <xdr:nvCxnSpPr>
        <xdr:cNvPr id="126" name="直線コネクタ 125"/>
        <xdr:cNvCxnSpPr/>
      </xdr:nvCxnSpPr>
      <xdr:spPr>
        <a:xfrm flipV="1">
          <a:off x="2019300" y="9972260"/>
          <a:ext cx="8890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59128</xdr:rowOff>
    </xdr:from>
    <xdr:to>
      <xdr:col>10</xdr:col>
      <xdr:colOff>114300</xdr:colOff>
      <xdr:row>58</xdr:row>
      <xdr:rowOff>87057</xdr:rowOff>
    </xdr:to>
    <xdr:cxnSp macro="">
      <xdr:nvCxnSpPr>
        <xdr:cNvPr id="129" name="直線コネクタ 128"/>
        <xdr:cNvCxnSpPr/>
      </xdr:nvCxnSpPr>
      <xdr:spPr>
        <a:xfrm flipV="1">
          <a:off x="1130300" y="10003228"/>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11574</xdr:rowOff>
    </xdr:from>
    <xdr:to>
      <xdr:col>24</xdr:col>
      <xdr:colOff>114300</xdr:colOff>
      <xdr:row>57</xdr:row>
      <xdr:rowOff>113174</xdr:rowOff>
    </xdr:to>
    <xdr:sp macro="" textlink="">
      <xdr:nvSpPr>
        <xdr:cNvPr id="139" name="楕円 138"/>
        <xdr:cNvSpPr/>
      </xdr:nvSpPr>
      <xdr:spPr>
        <a:xfrm>
          <a:off x="4584700" y="97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34451</xdr:rowOff>
    </xdr:from>
    <xdr:ext cx="599010" cy="259045"/>
    <xdr:sp macro="" textlink="">
      <xdr:nvSpPr>
        <xdr:cNvPr id="140" name="総務費該当値テキスト"/>
        <xdr:cNvSpPr txBox="1"/>
      </xdr:nvSpPr>
      <xdr:spPr>
        <a:xfrm>
          <a:off x="4686300" y="963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126991</xdr:rowOff>
    </xdr:from>
    <xdr:to>
      <xdr:col>20</xdr:col>
      <xdr:colOff>38100</xdr:colOff>
      <xdr:row>58</xdr:row>
      <xdr:rowOff>57141</xdr:rowOff>
    </xdr:to>
    <xdr:sp macro="" textlink="">
      <xdr:nvSpPr>
        <xdr:cNvPr id="141" name="楕円 140"/>
        <xdr:cNvSpPr/>
      </xdr:nvSpPr>
      <xdr:spPr>
        <a:xfrm>
          <a:off x="37465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48268</xdr:rowOff>
    </xdr:from>
    <xdr:ext cx="534377" cy="259045"/>
    <xdr:sp macro="" textlink="">
      <xdr:nvSpPr>
        <xdr:cNvPr id="142" name="テキスト ボックス 141"/>
        <xdr:cNvSpPr txBox="1"/>
      </xdr:nvSpPr>
      <xdr:spPr>
        <a:xfrm>
          <a:off x="3530111" y="99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148810</xdr:rowOff>
    </xdr:from>
    <xdr:to>
      <xdr:col>15</xdr:col>
      <xdr:colOff>101600</xdr:colOff>
      <xdr:row>58</xdr:row>
      <xdr:rowOff>78960</xdr:rowOff>
    </xdr:to>
    <xdr:sp macro="" textlink="">
      <xdr:nvSpPr>
        <xdr:cNvPr id="143" name="楕円 142"/>
        <xdr:cNvSpPr/>
      </xdr:nvSpPr>
      <xdr:spPr>
        <a:xfrm>
          <a:off x="2857500" y="99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70087</xdr:rowOff>
    </xdr:from>
    <xdr:ext cx="534377" cy="259045"/>
    <xdr:sp macro="" textlink="">
      <xdr:nvSpPr>
        <xdr:cNvPr id="144" name="テキスト ボックス 143"/>
        <xdr:cNvSpPr txBox="1"/>
      </xdr:nvSpPr>
      <xdr:spPr>
        <a:xfrm>
          <a:off x="2641111" y="100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8328</xdr:rowOff>
    </xdr:from>
    <xdr:to>
      <xdr:col>10</xdr:col>
      <xdr:colOff>165100</xdr:colOff>
      <xdr:row>58</xdr:row>
      <xdr:rowOff>109928</xdr:rowOff>
    </xdr:to>
    <xdr:sp macro="" textlink="">
      <xdr:nvSpPr>
        <xdr:cNvPr id="145" name="楕円 144"/>
        <xdr:cNvSpPr/>
      </xdr:nvSpPr>
      <xdr:spPr>
        <a:xfrm>
          <a:off x="1968500" y="9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101055</xdr:rowOff>
    </xdr:from>
    <xdr:ext cx="534377" cy="259045"/>
    <xdr:sp macro="" textlink="">
      <xdr:nvSpPr>
        <xdr:cNvPr id="146" name="テキスト ボックス 145"/>
        <xdr:cNvSpPr txBox="1"/>
      </xdr:nvSpPr>
      <xdr:spPr>
        <a:xfrm>
          <a:off x="1752111" y="100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36257</xdr:rowOff>
    </xdr:from>
    <xdr:to>
      <xdr:col>6</xdr:col>
      <xdr:colOff>38100</xdr:colOff>
      <xdr:row>58</xdr:row>
      <xdr:rowOff>137857</xdr:rowOff>
    </xdr:to>
    <xdr:sp macro="" textlink="">
      <xdr:nvSpPr>
        <xdr:cNvPr id="147" name="楕円 146"/>
        <xdr:cNvSpPr/>
      </xdr:nvSpPr>
      <xdr:spPr>
        <a:xfrm>
          <a:off x="1079500" y="99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128984</xdr:rowOff>
    </xdr:from>
    <xdr:ext cx="534377" cy="259045"/>
    <xdr:sp macro="" textlink="">
      <xdr:nvSpPr>
        <xdr:cNvPr id="148" name="テキスト ボックス 147"/>
        <xdr:cNvSpPr txBox="1"/>
      </xdr:nvSpPr>
      <xdr:spPr>
        <a:xfrm>
          <a:off x="863111" y="100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70900</xdr:rowOff>
    </xdr:from>
    <xdr:to>
      <xdr:col>24</xdr:col>
      <xdr:colOff>63500</xdr:colOff>
      <xdr:row>77</xdr:row>
      <xdr:rowOff>118904</xdr:rowOff>
    </xdr:to>
    <xdr:cxnSp macro="">
      <xdr:nvCxnSpPr>
        <xdr:cNvPr id="178" name="直線コネクタ 177"/>
        <xdr:cNvCxnSpPr/>
      </xdr:nvCxnSpPr>
      <xdr:spPr>
        <a:xfrm flipV="1">
          <a:off x="3797300" y="13272550"/>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74557</xdr:rowOff>
    </xdr:from>
    <xdr:to>
      <xdr:col>19</xdr:col>
      <xdr:colOff>177800</xdr:colOff>
      <xdr:row>77</xdr:row>
      <xdr:rowOff>118904</xdr:rowOff>
    </xdr:to>
    <xdr:cxnSp macro="">
      <xdr:nvCxnSpPr>
        <xdr:cNvPr id="181" name="直線コネクタ 180"/>
        <xdr:cNvCxnSpPr/>
      </xdr:nvCxnSpPr>
      <xdr:spPr>
        <a:xfrm>
          <a:off x="2908300" y="13276207"/>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74557</xdr:rowOff>
    </xdr:from>
    <xdr:to>
      <xdr:col>15</xdr:col>
      <xdr:colOff>50800</xdr:colOff>
      <xdr:row>77</xdr:row>
      <xdr:rowOff>83769</xdr:rowOff>
    </xdr:to>
    <xdr:cxnSp macro="">
      <xdr:nvCxnSpPr>
        <xdr:cNvPr id="184" name="直線コネクタ 183"/>
        <xdr:cNvCxnSpPr/>
      </xdr:nvCxnSpPr>
      <xdr:spPr>
        <a:xfrm flipV="1">
          <a:off x="2019300" y="1327620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83769</xdr:rowOff>
    </xdr:from>
    <xdr:to>
      <xdr:col>10</xdr:col>
      <xdr:colOff>114300</xdr:colOff>
      <xdr:row>77</xdr:row>
      <xdr:rowOff>137771</xdr:rowOff>
    </xdr:to>
    <xdr:cxnSp macro="">
      <xdr:nvCxnSpPr>
        <xdr:cNvPr id="187" name="直線コネクタ 186"/>
        <xdr:cNvCxnSpPr/>
      </xdr:nvCxnSpPr>
      <xdr:spPr>
        <a:xfrm flipV="1">
          <a:off x="1130300" y="13285419"/>
          <a:ext cx="889000" cy="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20100</xdr:rowOff>
    </xdr:from>
    <xdr:to>
      <xdr:col>24</xdr:col>
      <xdr:colOff>114300</xdr:colOff>
      <xdr:row>77</xdr:row>
      <xdr:rowOff>121700</xdr:rowOff>
    </xdr:to>
    <xdr:sp macro="" textlink="">
      <xdr:nvSpPr>
        <xdr:cNvPr id="197" name="楕円 196"/>
        <xdr:cNvSpPr/>
      </xdr:nvSpPr>
      <xdr:spPr>
        <a:xfrm>
          <a:off x="4584700" y="132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169977</xdr:rowOff>
    </xdr:from>
    <xdr:ext cx="599010" cy="259045"/>
    <xdr:sp macro="" textlink="">
      <xdr:nvSpPr>
        <xdr:cNvPr id="198" name="民生費該当値テキスト"/>
        <xdr:cNvSpPr txBox="1"/>
      </xdr:nvSpPr>
      <xdr:spPr>
        <a:xfrm>
          <a:off x="4686300" y="132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68104</xdr:rowOff>
    </xdr:from>
    <xdr:to>
      <xdr:col>20</xdr:col>
      <xdr:colOff>38100</xdr:colOff>
      <xdr:row>77</xdr:row>
      <xdr:rowOff>169704</xdr:rowOff>
    </xdr:to>
    <xdr:sp macro="" textlink="">
      <xdr:nvSpPr>
        <xdr:cNvPr id="199" name="楕円 198"/>
        <xdr:cNvSpPr/>
      </xdr:nvSpPr>
      <xdr:spPr>
        <a:xfrm>
          <a:off x="3746500" y="13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160831</xdr:rowOff>
    </xdr:from>
    <xdr:ext cx="599010" cy="259045"/>
    <xdr:sp macro="" textlink="">
      <xdr:nvSpPr>
        <xdr:cNvPr id="200" name="テキスト ボックス 199"/>
        <xdr:cNvSpPr txBox="1"/>
      </xdr:nvSpPr>
      <xdr:spPr>
        <a:xfrm>
          <a:off x="3497795" y="133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23757</xdr:rowOff>
    </xdr:from>
    <xdr:to>
      <xdr:col>15</xdr:col>
      <xdr:colOff>101600</xdr:colOff>
      <xdr:row>77</xdr:row>
      <xdr:rowOff>125357</xdr:rowOff>
    </xdr:to>
    <xdr:sp macro="" textlink="">
      <xdr:nvSpPr>
        <xdr:cNvPr id="201" name="楕円 200"/>
        <xdr:cNvSpPr/>
      </xdr:nvSpPr>
      <xdr:spPr>
        <a:xfrm>
          <a:off x="2857500" y="132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116484</xdr:rowOff>
    </xdr:from>
    <xdr:ext cx="599010" cy="259045"/>
    <xdr:sp macro="" textlink="">
      <xdr:nvSpPr>
        <xdr:cNvPr id="202" name="テキスト ボックス 201"/>
        <xdr:cNvSpPr txBox="1"/>
      </xdr:nvSpPr>
      <xdr:spPr>
        <a:xfrm>
          <a:off x="2608795"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32969</xdr:rowOff>
    </xdr:from>
    <xdr:to>
      <xdr:col>10</xdr:col>
      <xdr:colOff>165100</xdr:colOff>
      <xdr:row>77</xdr:row>
      <xdr:rowOff>134569</xdr:rowOff>
    </xdr:to>
    <xdr:sp macro="" textlink="">
      <xdr:nvSpPr>
        <xdr:cNvPr id="203" name="楕円 202"/>
        <xdr:cNvSpPr/>
      </xdr:nvSpPr>
      <xdr:spPr>
        <a:xfrm>
          <a:off x="1968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125696</xdr:rowOff>
    </xdr:from>
    <xdr:ext cx="599010" cy="259045"/>
    <xdr:sp macro="" textlink="">
      <xdr:nvSpPr>
        <xdr:cNvPr id="204" name="テキスト ボックス 203"/>
        <xdr:cNvSpPr txBox="1"/>
      </xdr:nvSpPr>
      <xdr:spPr>
        <a:xfrm>
          <a:off x="1719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86971</xdr:rowOff>
    </xdr:from>
    <xdr:to>
      <xdr:col>6</xdr:col>
      <xdr:colOff>38100</xdr:colOff>
      <xdr:row>78</xdr:row>
      <xdr:rowOff>17121</xdr:rowOff>
    </xdr:to>
    <xdr:sp macro="" textlink="">
      <xdr:nvSpPr>
        <xdr:cNvPr id="205" name="楕円 204"/>
        <xdr:cNvSpPr/>
      </xdr:nvSpPr>
      <xdr:spPr>
        <a:xfrm>
          <a:off x="1079500" y="132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8248</xdr:rowOff>
    </xdr:from>
    <xdr:ext cx="599010" cy="259045"/>
    <xdr:sp macro="" textlink="">
      <xdr:nvSpPr>
        <xdr:cNvPr id="206" name="テキスト ボックス 205"/>
        <xdr:cNvSpPr txBox="1"/>
      </xdr:nvSpPr>
      <xdr:spPr>
        <a:xfrm>
          <a:off x="830795" y="13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61176</xdr:rowOff>
    </xdr:from>
    <xdr:to>
      <xdr:col>24</xdr:col>
      <xdr:colOff>63500</xdr:colOff>
      <xdr:row>97</xdr:row>
      <xdr:rowOff>75482</xdr:rowOff>
    </xdr:to>
    <xdr:cxnSp macro="">
      <xdr:nvCxnSpPr>
        <xdr:cNvPr id="239" name="直線コネクタ 238"/>
        <xdr:cNvCxnSpPr/>
      </xdr:nvCxnSpPr>
      <xdr:spPr>
        <a:xfrm>
          <a:off x="3797300" y="16691826"/>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33306</xdr:rowOff>
    </xdr:from>
    <xdr:to>
      <xdr:col>19</xdr:col>
      <xdr:colOff>177800</xdr:colOff>
      <xdr:row>97</xdr:row>
      <xdr:rowOff>61176</xdr:rowOff>
    </xdr:to>
    <xdr:cxnSp macro="">
      <xdr:nvCxnSpPr>
        <xdr:cNvPr id="242" name="直線コネクタ 241"/>
        <xdr:cNvCxnSpPr/>
      </xdr:nvCxnSpPr>
      <xdr:spPr>
        <a:xfrm>
          <a:off x="2908300" y="16492506"/>
          <a:ext cx="889000" cy="1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33306</xdr:rowOff>
    </xdr:from>
    <xdr:to>
      <xdr:col>15</xdr:col>
      <xdr:colOff>50800</xdr:colOff>
      <xdr:row>96</xdr:row>
      <xdr:rowOff>163703</xdr:rowOff>
    </xdr:to>
    <xdr:cxnSp macro="">
      <xdr:nvCxnSpPr>
        <xdr:cNvPr id="245" name="直線コネクタ 244"/>
        <xdr:cNvCxnSpPr/>
      </xdr:nvCxnSpPr>
      <xdr:spPr>
        <a:xfrm flipV="1">
          <a:off x="2019300" y="16492506"/>
          <a:ext cx="889000" cy="1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163703</xdr:rowOff>
    </xdr:from>
    <xdr:to>
      <xdr:col>10</xdr:col>
      <xdr:colOff>114300</xdr:colOff>
      <xdr:row>97</xdr:row>
      <xdr:rowOff>58976</xdr:rowOff>
    </xdr:to>
    <xdr:cxnSp macro="">
      <xdr:nvCxnSpPr>
        <xdr:cNvPr id="248" name="直線コネクタ 247"/>
        <xdr:cNvCxnSpPr/>
      </xdr:nvCxnSpPr>
      <xdr:spPr>
        <a:xfrm flipV="1">
          <a:off x="1130300" y="16622903"/>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24682</xdr:rowOff>
    </xdr:from>
    <xdr:to>
      <xdr:col>24</xdr:col>
      <xdr:colOff>114300</xdr:colOff>
      <xdr:row>97</xdr:row>
      <xdr:rowOff>126282</xdr:rowOff>
    </xdr:to>
    <xdr:sp macro="" textlink="">
      <xdr:nvSpPr>
        <xdr:cNvPr id="258" name="楕円 257"/>
        <xdr:cNvSpPr/>
      </xdr:nvSpPr>
      <xdr:spPr>
        <a:xfrm>
          <a:off x="4584700" y="166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3109</xdr:rowOff>
    </xdr:from>
    <xdr:ext cx="534377" cy="259045"/>
    <xdr:sp macro="" textlink="">
      <xdr:nvSpPr>
        <xdr:cNvPr id="259" name="衛生費該当値テキスト"/>
        <xdr:cNvSpPr txBox="1"/>
      </xdr:nvSpPr>
      <xdr:spPr>
        <a:xfrm>
          <a:off x="4686300" y="166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10376</xdr:rowOff>
    </xdr:from>
    <xdr:to>
      <xdr:col>20</xdr:col>
      <xdr:colOff>38100</xdr:colOff>
      <xdr:row>97</xdr:row>
      <xdr:rowOff>111976</xdr:rowOff>
    </xdr:to>
    <xdr:sp macro="" textlink="">
      <xdr:nvSpPr>
        <xdr:cNvPr id="260" name="楕円 259"/>
        <xdr:cNvSpPr/>
      </xdr:nvSpPr>
      <xdr:spPr>
        <a:xfrm>
          <a:off x="3746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103103</xdr:rowOff>
    </xdr:from>
    <xdr:ext cx="534377" cy="259045"/>
    <xdr:sp macro="" textlink="">
      <xdr:nvSpPr>
        <xdr:cNvPr id="261" name="テキスト ボックス 260"/>
        <xdr:cNvSpPr txBox="1"/>
      </xdr:nvSpPr>
      <xdr:spPr>
        <a:xfrm>
          <a:off x="3530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153956</xdr:rowOff>
    </xdr:from>
    <xdr:to>
      <xdr:col>15</xdr:col>
      <xdr:colOff>101600</xdr:colOff>
      <xdr:row>96</xdr:row>
      <xdr:rowOff>84106</xdr:rowOff>
    </xdr:to>
    <xdr:sp macro="" textlink="">
      <xdr:nvSpPr>
        <xdr:cNvPr id="262" name="楕円 261"/>
        <xdr:cNvSpPr/>
      </xdr:nvSpPr>
      <xdr:spPr>
        <a:xfrm>
          <a:off x="2857500" y="164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100633</xdr:rowOff>
    </xdr:from>
    <xdr:ext cx="534377" cy="259045"/>
    <xdr:sp macro="" textlink="">
      <xdr:nvSpPr>
        <xdr:cNvPr id="263" name="テキスト ボックス 262"/>
        <xdr:cNvSpPr txBox="1"/>
      </xdr:nvSpPr>
      <xdr:spPr>
        <a:xfrm>
          <a:off x="2641111" y="162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112903</xdr:rowOff>
    </xdr:from>
    <xdr:to>
      <xdr:col>10</xdr:col>
      <xdr:colOff>165100</xdr:colOff>
      <xdr:row>97</xdr:row>
      <xdr:rowOff>43053</xdr:rowOff>
    </xdr:to>
    <xdr:sp macro="" textlink="">
      <xdr:nvSpPr>
        <xdr:cNvPr id="264" name="楕円 263"/>
        <xdr:cNvSpPr/>
      </xdr:nvSpPr>
      <xdr:spPr>
        <a:xfrm>
          <a:off x="1968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34180</xdr:rowOff>
    </xdr:from>
    <xdr:ext cx="534377" cy="259045"/>
    <xdr:sp macro="" textlink="">
      <xdr:nvSpPr>
        <xdr:cNvPr id="265" name="テキスト ボックス 264"/>
        <xdr:cNvSpPr txBox="1"/>
      </xdr:nvSpPr>
      <xdr:spPr>
        <a:xfrm>
          <a:off x="1752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8176</xdr:rowOff>
    </xdr:from>
    <xdr:to>
      <xdr:col>6</xdr:col>
      <xdr:colOff>38100</xdr:colOff>
      <xdr:row>97</xdr:row>
      <xdr:rowOff>109776</xdr:rowOff>
    </xdr:to>
    <xdr:sp macro="" textlink="">
      <xdr:nvSpPr>
        <xdr:cNvPr id="266" name="楕円 265"/>
        <xdr:cNvSpPr/>
      </xdr:nvSpPr>
      <xdr:spPr>
        <a:xfrm>
          <a:off x="1079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100903</xdr:rowOff>
    </xdr:from>
    <xdr:ext cx="534377" cy="259045"/>
    <xdr:sp macro="" textlink="">
      <xdr:nvSpPr>
        <xdr:cNvPr id="267" name="テキスト ボックス 266"/>
        <xdr:cNvSpPr txBox="1"/>
      </xdr:nvSpPr>
      <xdr:spPr>
        <a:xfrm>
          <a:off x="863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114173</xdr:rowOff>
    </xdr:from>
    <xdr:to>
      <xdr:col>55</xdr:col>
      <xdr:colOff>0</xdr:colOff>
      <xdr:row>57</xdr:row>
      <xdr:rowOff>132576</xdr:rowOff>
    </xdr:to>
    <xdr:cxnSp macro="">
      <xdr:nvCxnSpPr>
        <xdr:cNvPr id="355" name="直線コネクタ 354"/>
        <xdr:cNvCxnSpPr/>
      </xdr:nvCxnSpPr>
      <xdr:spPr>
        <a:xfrm>
          <a:off x="9639300" y="9886823"/>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114173</xdr:rowOff>
    </xdr:from>
    <xdr:to>
      <xdr:col>50</xdr:col>
      <xdr:colOff>114300</xdr:colOff>
      <xdr:row>57</xdr:row>
      <xdr:rowOff>121463</xdr:rowOff>
    </xdr:to>
    <xdr:cxnSp macro="">
      <xdr:nvCxnSpPr>
        <xdr:cNvPr id="358" name="直線コネクタ 357"/>
        <xdr:cNvCxnSpPr/>
      </xdr:nvCxnSpPr>
      <xdr:spPr>
        <a:xfrm flipV="1">
          <a:off x="8750300" y="9886823"/>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120942</xdr:rowOff>
    </xdr:from>
    <xdr:to>
      <xdr:col>45</xdr:col>
      <xdr:colOff>177800</xdr:colOff>
      <xdr:row>57</xdr:row>
      <xdr:rowOff>121463</xdr:rowOff>
    </xdr:to>
    <xdr:cxnSp macro="">
      <xdr:nvCxnSpPr>
        <xdr:cNvPr id="361" name="直線コネクタ 360"/>
        <xdr:cNvCxnSpPr/>
      </xdr:nvCxnSpPr>
      <xdr:spPr>
        <a:xfrm>
          <a:off x="7861300" y="989359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88951</xdr:rowOff>
    </xdr:from>
    <xdr:to>
      <xdr:col>41</xdr:col>
      <xdr:colOff>50800</xdr:colOff>
      <xdr:row>57</xdr:row>
      <xdr:rowOff>120942</xdr:rowOff>
    </xdr:to>
    <xdr:cxnSp macro="">
      <xdr:nvCxnSpPr>
        <xdr:cNvPr id="364" name="直線コネクタ 363"/>
        <xdr:cNvCxnSpPr/>
      </xdr:nvCxnSpPr>
      <xdr:spPr>
        <a:xfrm>
          <a:off x="6972300" y="9690151"/>
          <a:ext cx="889000" cy="2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81776</xdr:rowOff>
    </xdr:from>
    <xdr:to>
      <xdr:col>55</xdr:col>
      <xdr:colOff>50800</xdr:colOff>
      <xdr:row>58</xdr:row>
      <xdr:rowOff>11926</xdr:rowOff>
    </xdr:to>
    <xdr:sp macro="" textlink="">
      <xdr:nvSpPr>
        <xdr:cNvPr id="374" name="楕円 373"/>
        <xdr:cNvSpPr/>
      </xdr:nvSpPr>
      <xdr:spPr>
        <a:xfrm>
          <a:off x="104267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60203</xdr:rowOff>
    </xdr:from>
    <xdr:ext cx="534377" cy="259045"/>
    <xdr:sp macro="" textlink="">
      <xdr:nvSpPr>
        <xdr:cNvPr id="375" name="農林水産業費該当値テキスト"/>
        <xdr:cNvSpPr txBox="1"/>
      </xdr:nvSpPr>
      <xdr:spPr>
        <a:xfrm>
          <a:off x="10528300" y="98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63373</xdr:rowOff>
    </xdr:from>
    <xdr:to>
      <xdr:col>50</xdr:col>
      <xdr:colOff>165100</xdr:colOff>
      <xdr:row>57</xdr:row>
      <xdr:rowOff>164973</xdr:rowOff>
    </xdr:to>
    <xdr:sp macro="" textlink="">
      <xdr:nvSpPr>
        <xdr:cNvPr id="376" name="楕円 375"/>
        <xdr:cNvSpPr/>
      </xdr:nvSpPr>
      <xdr:spPr>
        <a:xfrm>
          <a:off x="95885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156100</xdr:rowOff>
    </xdr:from>
    <xdr:ext cx="534377" cy="259045"/>
    <xdr:sp macro="" textlink="">
      <xdr:nvSpPr>
        <xdr:cNvPr id="377" name="テキスト ボックス 376"/>
        <xdr:cNvSpPr txBox="1"/>
      </xdr:nvSpPr>
      <xdr:spPr>
        <a:xfrm>
          <a:off x="9372111" y="99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70663</xdr:rowOff>
    </xdr:from>
    <xdr:to>
      <xdr:col>46</xdr:col>
      <xdr:colOff>38100</xdr:colOff>
      <xdr:row>58</xdr:row>
      <xdr:rowOff>813</xdr:rowOff>
    </xdr:to>
    <xdr:sp macro="" textlink="">
      <xdr:nvSpPr>
        <xdr:cNvPr id="378" name="楕円 377"/>
        <xdr:cNvSpPr/>
      </xdr:nvSpPr>
      <xdr:spPr>
        <a:xfrm>
          <a:off x="8699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163390</xdr:rowOff>
    </xdr:from>
    <xdr:ext cx="534377" cy="259045"/>
    <xdr:sp macro="" textlink="">
      <xdr:nvSpPr>
        <xdr:cNvPr id="379" name="テキスト ボックス 378"/>
        <xdr:cNvSpPr txBox="1"/>
      </xdr:nvSpPr>
      <xdr:spPr>
        <a:xfrm>
          <a:off x="8483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70142</xdr:rowOff>
    </xdr:from>
    <xdr:to>
      <xdr:col>41</xdr:col>
      <xdr:colOff>101600</xdr:colOff>
      <xdr:row>58</xdr:row>
      <xdr:rowOff>292</xdr:rowOff>
    </xdr:to>
    <xdr:sp macro="" textlink="">
      <xdr:nvSpPr>
        <xdr:cNvPr id="380" name="楕円 379"/>
        <xdr:cNvSpPr/>
      </xdr:nvSpPr>
      <xdr:spPr>
        <a:xfrm>
          <a:off x="7810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162869</xdr:rowOff>
    </xdr:from>
    <xdr:ext cx="534377" cy="259045"/>
    <xdr:sp macro="" textlink="">
      <xdr:nvSpPr>
        <xdr:cNvPr id="381" name="テキスト ボックス 380"/>
        <xdr:cNvSpPr txBox="1"/>
      </xdr:nvSpPr>
      <xdr:spPr>
        <a:xfrm>
          <a:off x="7594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38151</xdr:rowOff>
    </xdr:from>
    <xdr:to>
      <xdr:col>36</xdr:col>
      <xdr:colOff>165100</xdr:colOff>
      <xdr:row>56</xdr:row>
      <xdr:rowOff>139751</xdr:rowOff>
    </xdr:to>
    <xdr:sp macro="" textlink="">
      <xdr:nvSpPr>
        <xdr:cNvPr id="382" name="楕円 381"/>
        <xdr:cNvSpPr/>
      </xdr:nvSpPr>
      <xdr:spPr>
        <a:xfrm>
          <a:off x="69215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156278</xdr:rowOff>
    </xdr:from>
    <xdr:ext cx="534377" cy="259045"/>
    <xdr:sp macro="" textlink="">
      <xdr:nvSpPr>
        <xdr:cNvPr id="383" name="テキスト ボックス 382"/>
        <xdr:cNvSpPr txBox="1"/>
      </xdr:nvSpPr>
      <xdr:spPr>
        <a:xfrm>
          <a:off x="6705111" y="94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122472</xdr:rowOff>
    </xdr:from>
    <xdr:to>
      <xdr:col>55</xdr:col>
      <xdr:colOff>0</xdr:colOff>
      <xdr:row>78</xdr:row>
      <xdr:rowOff>24090</xdr:rowOff>
    </xdr:to>
    <xdr:cxnSp macro="">
      <xdr:nvCxnSpPr>
        <xdr:cNvPr id="412" name="直線コネクタ 411"/>
        <xdr:cNvCxnSpPr/>
      </xdr:nvCxnSpPr>
      <xdr:spPr>
        <a:xfrm>
          <a:off x="9639300" y="13324122"/>
          <a:ext cx="838200" cy="7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122472</xdr:rowOff>
    </xdr:from>
    <xdr:to>
      <xdr:col>50</xdr:col>
      <xdr:colOff>114300</xdr:colOff>
      <xdr:row>78</xdr:row>
      <xdr:rowOff>21293</xdr:rowOff>
    </xdr:to>
    <xdr:cxnSp macro="">
      <xdr:nvCxnSpPr>
        <xdr:cNvPr id="415" name="直線コネクタ 414"/>
        <xdr:cNvCxnSpPr/>
      </xdr:nvCxnSpPr>
      <xdr:spPr>
        <a:xfrm flipV="1">
          <a:off x="8750300" y="13324122"/>
          <a:ext cx="8890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21293</xdr:rowOff>
    </xdr:from>
    <xdr:to>
      <xdr:col>45</xdr:col>
      <xdr:colOff>177800</xdr:colOff>
      <xdr:row>78</xdr:row>
      <xdr:rowOff>35153</xdr:rowOff>
    </xdr:to>
    <xdr:cxnSp macro="">
      <xdr:nvCxnSpPr>
        <xdr:cNvPr id="418" name="直線コネクタ 417"/>
        <xdr:cNvCxnSpPr/>
      </xdr:nvCxnSpPr>
      <xdr:spPr>
        <a:xfrm flipV="1">
          <a:off x="7861300" y="13394393"/>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135669</xdr:rowOff>
    </xdr:from>
    <xdr:to>
      <xdr:col>41</xdr:col>
      <xdr:colOff>50800</xdr:colOff>
      <xdr:row>78</xdr:row>
      <xdr:rowOff>35153</xdr:rowOff>
    </xdr:to>
    <xdr:cxnSp macro="">
      <xdr:nvCxnSpPr>
        <xdr:cNvPr id="421" name="直線コネクタ 420"/>
        <xdr:cNvCxnSpPr/>
      </xdr:nvCxnSpPr>
      <xdr:spPr>
        <a:xfrm>
          <a:off x="6972300" y="13337319"/>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144740</xdr:rowOff>
    </xdr:from>
    <xdr:to>
      <xdr:col>55</xdr:col>
      <xdr:colOff>50800</xdr:colOff>
      <xdr:row>78</xdr:row>
      <xdr:rowOff>74890</xdr:rowOff>
    </xdr:to>
    <xdr:sp macro="" textlink="">
      <xdr:nvSpPr>
        <xdr:cNvPr id="431" name="楕円 430"/>
        <xdr:cNvSpPr/>
      </xdr:nvSpPr>
      <xdr:spPr>
        <a:xfrm>
          <a:off x="10426700" y="133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167617</xdr:rowOff>
    </xdr:from>
    <xdr:ext cx="534377" cy="259045"/>
    <xdr:sp macro="" textlink="">
      <xdr:nvSpPr>
        <xdr:cNvPr id="432" name="商工費該当値テキスト"/>
        <xdr:cNvSpPr txBox="1"/>
      </xdr:nvSpPr>
      <xdr:spPr>
        <a:xfrm>
          <a:off x="10528300"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71672</xdr:rowOff>
    </xdr:from>
    <xdr:to>
      <xdr:col>50</xdr:col>
      <xdr:colOff>165100</xdr:colOff>
      <xdr:row>78</xdr:row>
      <xdr:rowOff>1822</xdr:rowOff>
    </xdr:to>
    <xdr:sp macro="" textlink="">
      <xdr:nvSpPr>
        <xdr:cNvPr id="433" name="楕円 432"/>
        <xdr:cNvSpPr/>
      </xdr:nvSpPr>
      <xdr:spPr>
        <a:xfrm>
          <a:off x="9588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18349</xdr:rowOff>
    </xdr:from>
    <xdr:ext cx="534377" cy="259045"/>
    <xdr:sp macro="" textlink="">
      <xdr:nvSpPr>
        <xdr:cNvPr id="434" name="テキスト ボックス 433"/>
        <xdr:cNvSpPr txBox="1"/>
      </xdr:nvSpPr>
      <xdr:spPr>
        <a:xfrm>
          <a:off x="9372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141943</xdr:rowOff>
    </xdr:from>
    <xdr:to>
      <xdr:col>46</xdr:col>
      <xdr:colOff>38100</xdr:colOff>
      <xdr:row>78</xdr:row>
      <xdr:rowOff>72093</xdr:rowOff>
    </xdr:to>
    <xdr:sp macro="" textlink="">
      <xdr:nvSpPr>
        <xdr:cNvPr id="435" name="楕円 434"/>
        <xdr:cNvSpPr/>
      </xdr:nvSpPr>
      <xdr:spPr>
        <a:xfrm>
          <a:off x="8699500" y="133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88620</xdr:rowOff>
    </xdr:from>
    <xdr:ext cx="534377" cy="259045"/>
    <xdr:sp macro="" textlink="">
      <xdr:nvSpPr>
        <xdr:cNvPr id="436" name="テキスト ボックス 435"/>
        <xdr:cNvSpPr txBox="1"/>
      </xdr:nvSpPr>
      <xdr:spPr>
        <a:xfrm>
          <a:off x="8483111" y="13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155803</xdr:rowOff>
    </xdr:from>
    <xdr:to>
      <xdr:col>41</xdr:col>
      <xdr:colOff>101600</xdr:colOff>
      <xdr:row>78</xdr:row>
      <xdr:rowOff>85953</xdr:rowOff>
    </xdr:to>
    <xdr:sp macro="" textlink="">
      <xdr:nvSpPr>
        <xdr:cNvPr id="437" name="楕円 436"/>
        <xdr:cNvSpPr/>
      </xdr:nvSpPr>
      <xdr:spPr>
        <a:xfrm>
          <a:off x="7810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102480</xdr:rowOff>
    </xdr:from>
    <xdr:ext cx="534377" cy="259045"/>
    <xdr:sp macro="" textlink="">
      <xdr:nvSpPr>
        <xdr:cNvPr id="438" name="テキスト ボックス 437"/>
        <xdr:cNvSpPr txBox="1"/>
      </xdr:nvSpPr>
      <xdr:spPr>
        <a:xfrm>
          <a:off x="7594111" y="131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84869</xdr:rowOff>
    </xdr:from>
    <xdr:to>
      <xdr:col>36</xdr:col>
      <xdr:colOff>165100</xdr:colOff>
      <xdr:row>78</xdr:row>
      <xdr:rowOff>15019</xdr:rowOff>
    </xdr:to>
    <xdr:sp macro="" textlink="">
      <xdr:nvSpPr>
        <xdr:cNvPr id="439" name="楕円 438"/>
        <xdr:cNvSpPr/>
      </xdr:nvSpPr>
      <xdr:spPr>
        <a:xfrm>
          <a:off x="6921500" y="132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31546</xdr:rowOff>
    </xdr:from>
    <xdr:ext cx="534377" cy="259045"/>
    <xdr:sp macro="" textlink="">
      <xdr:nvSpPr>
        <xdr:cNvPr id="440" name="テキスト ボックス 439"/>
        <xdr:cNvSpPr txBox="1"/>
      </xdr:nvSpPr>
      <xdr:spPr>
        <a:xfrm>
          <a:off x="6705111" y="130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40506</xdr:rowOff>
    </xdr:from>
    <xdr:to>
      <xdr:col>55</xdr:col>
      <xdr:colOff>0</xdr:colOff>
      <xdr:row>96</xdr:row>
      <xdr:rowOff>83913</xdr:rowOff>
    </xdr:to>
    <xdr:cxnSp macro="">
      <xdr:nvCxnSpPr>
        <xdr:cNvPr id="473" name="直線コネクタ 472"/>
        <xdr:cNvCxnSpPr/>
      </xdr:nvCxnSpPr>
      <xdr:spPr>
        <a:xfrm>
          <a:off x="9639300" y="16499706"/>
          <a:ext cx="8382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107914</xdr:rowOff>
    </xdr:from>
    <xdr:to>
      <xdr:col>50</xdr:col>
      <xdr:colOff>114300</xdr:colOff>
      <xdr:row>96</xdr:row>
      <xdr:rowOff>40506</xdr:rowOff>
    </xdr:to>
    <xdr:cxnSp macro="">
      <xdr:nvCxnSpPr>
        <xdr:cNvPr id="476" name="直線コネクタ 475"/>
        <xdr:cNvCxnSpPr/>
      </xdr:nvCxnSpPr>
      <xdr:spPr>
        <a:xfrm>
          <a:off x="8750300" y="16395664"/>
          <a:ext cx="889000" cy="1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107914</xdr:rowOff>
    </xdr:from>
    <xdr:to>
      <xdr:col>45</xdr:col>
      <xdr:colOff>177800</xdr:colOff>
      <xdr:row>95</xdr:row>
      <xdr:rowOff>171408</xdr:rowOff>
    </xdr:to>
    <xdr:cxnSp macro="">
      <xdr:nvCxnSpPr>
        <xdr:cNvPr id="479" name="直線コネクタ 478"/>
        <xdr:cNvCxnSpPr/>
      </xdr:nvCxnSpPr>
      <xdr:spPr>
        <a:xfrm flipV="1">
          <a:off x="7861300" y="16395664"/>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171408</xdr:rowOff>
    </xdr:from>
    <xdr:to>
      <xdr:col>41</xdr:col>
      <xdr:colOff>50800</xdr:colOff>
      <xdr:row>96</xdr:row>
      <xdr:rowOff>42269</xdr:rowOff>
    </xdr:to>
    <xdr:cxnSp macro="">
      <xdr:nvCxnSpPr>
        <xdr:cNvPr id="482" name="直線コネクタ 481"/>
        <xdr:cNvCxnSpPr/>
      </xdr:nvCxnSpPr>
      <xdr:spPr>
        <a:xfrm flipV="1">
          <a:off x="6972300" y="16459158"/>
          <a:ext cx="889000" cy="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33113</xdr:rowOff>
    </xdr:from>
    <xdr:to>
      <xdr:col>55</xdr:col>
      <xdr:colOff>50800</xdr:colOff>
      <xdr:row>96</xdr:row>
      <xdr:rowOff>134713</xdr:rowOff>
    </xdr:to>
    <xdr:sp macro="" textlink="">
      <xdr:nvSpPr>
        <xdr:cNvPr id="492" name="楕円 491"/>
        <xdr:cNvSpPr/>
      </xdr:nvSpPr>
      <xdr:spPr>
        <a:xfrm>
          <a:off x="10426700" y="164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55990</xdr:rowOff>
    </xdr:from>
    <xdr:ext cx="534377" cy="259045"/>
    <xdr:sp macro="" textlink="">
      <xdr:nvSpPr>
        <xdr:cNvPr id="493" name="土木費該当値テキスト"/>
        <xdr:cNvSpPr txBox="1"/>
      </xdr:nvSpPr>
      <xdr:spPr>
        <a:xfrm>
          <a:off x="10528300" y="163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161156</xdr:rowOff>
    </xdr:from>
    <xdr:to>
      <xdr:col>50</xdr:col>
      <xdr:colOff>165100</xdr:colOff>
      <xdr:row>96</xdr:row>
      <xdr:rowOff>91306</xdr:rowOff>
    </xdr:to>
    <xdr:sp macro="" textlink="">
      <xdr:nvSpPr>
        <xdr:cNvPr id="494" name="楕円 493"/>
        <xdr:cNvSpPr/>
      </xdr:nvSpPr>
      <xdr:spPr>
        <a:xfrm>
          <a:off x="95885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107833</xdr:rowOff>
    </xdr:from>
    <xdr:ext cx="534377" cy="259045"/>
    <xdr:sp macro="" textlink="">
      <xdr:nvSpPr>
        <xdr:cNvPr id="495" name="テキスト ボックス 494"/>
        <xdr:cNvSpPr txBox="1"/>
      </xdr:nvSpPr>
      <xdr:spPr>
        <a:xfrm>
          <a:off x="9372111" y="162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57114</xdr:rowOff>
    </xdr:from>
    <xdr:to>
      <xdr:col>46</xdr:col>
      <xdr:colOff>38100</xdr:colOff>
      <xdr:row>95</xdr:row>
      <xdr:rowOff>158714</xdr:rowOff>
    </xdr:to>
    <xdr:sp macro="" textlink="">
      <xdr:nvSpPr>
        <xdr:cNvPr id="496" name="楕円 495"/>
        <xdr:cNvSpPr/>
      </xdr:nvSpPr>
      <xdr:spPr>
        <a:xfrm>
          <a:off x="8699500" y="16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3791</xdr:rowOff>
    </xdr:from>
    <xdr:ext cx="534377" cy="259045"/>
    <xdr:sp macro="" textlink="">
      <xdr:nvSpPr>
        <xdr:cNvPr id="497" name="テキスト ボックス 496"/>
        <xdr:cNvSpPr txBox="1"/>
      </xdr:nvSpPr>
      <xdr:spPr>
        <a:xfrm>
          <a:off x="8483111" y="161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120608</xdr:rowOff>
    </xdr:from>
    <xdr:to>
      <xdr:col>41</xdr:col>
      <xdr:colOff>101600</xdr:colOff>
      <xdr:row>96</xdr:row>
      <xdr:rowOff>50758</xdr:rowOff>
    </xdr:to>
    <xdr:sp macro="" textlink="">
      <xdr:nvSpPr>
        <xdr:cNvPr id="498" name="楕円 497"/>
        <xdr:cNvSpPr/>
      </xdr:nvSpPr>
      <xdr:spPr>
        <a:xfrm>
          <a:off x="7810500" y="164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67285</xdr:rowOff>
    </xdr:from>
    <xdr:ext cx="534377" cy="259045"/>
    <xdr:sp macro="" textlink="">
      <xdr:nvSpPr>
        <xdr:cNvPr id="499" name="テキスト ボックス 498"/>
        <xdr:cNvSpPr txBox="1"/>
      </xdr:nvSpPr>
      <xdr:spPr>
        <a:xfrm>
          <a:off x="7594111" y="161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162919</xdr:rowOff>
    </xdr:from>
    <xdr:to>
      <xdr:col>36</xdr:col>
      <xdr:colOff>165100</xdr:colOff>
      <xdr:row>96</xdr:row>
      <xdr:rowOff>93069</xdr:rowOff>
    </xdr:to>
    <xdr:sp macro="" textlink="">
      <xdr:nvSpPr>
        <xdr:cNvPr id="500" name="楕円 499"/>
        <xdr:cNvSpPr/>
      </xdr:nvSpPr>
      <xdr:spPr>
        <a:xfrm>
          <a:off x="6921500" y="164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109596</xdr:rowOff>
    </xdr:from>
    <xdr:ext cx="534377" cy="259045"/>
    <xdr:sp macro="" textlink="">
      <xdr:nvSpPr>
        <xdr:cNvPr id="501" name="テキスト ボックス 500"/>
        <xdr:cNvSpPr txBox="1"/>
      </xdr:nvSpPr>
      <xdr:spPr>
        <a:xfrm>
          <a:off x="6705111" y="162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63233</xdr:rowOff>
    </xdr:from>
    <xdr:to>
      <xdr:col>85</xdr:col>
      <xdr:colOff>127000</xdr:colOff>
      <xdr:row>37</xdr:row>
      <xdr:rowOff>83769</xdr:rowOff>
    </xdr:to>
    <xdr:cxnSp macro="">
      <xdr:nvCxnSpPr>
        <xdr:cNvPr id="530" name="直線コネクタ 529"/>
        <xdr:cNvCxnSpPr/>
      </xdr:nvCxnSpPr>
      <xdr:spPr>
        <a:xfrm flipV="1">
          <a:off x="15481300" y="6406883"/>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83769</xdr:rowOff>
    </xdr:from>
    <xdr:to>
      <xdr:col>81</xdr:col>
      <xdr:colOff>50800</xdr:colOff>
      <xdr:row>37</xdr:row>
      <xdr:rowOff>93256</xdr:rowOff>
    </xdr:to>
    <xdr:cxnSp macro="">
      <xdr:nvCxnSpPr>
        <xdr:cNvPr id="533" name="直線コネクタ 532"/>
        <xdr:cNvCxnSpPr/>
      </xdr:nvCxnSpPr>
      <xdr:spPr>
        <a:xfrm flipV="1">
          <a:off x="14592300" y="642741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78073</xdr:rowOff>
    </xdr:from>
    <xdr:to>
      <xdr:col>76</xdr:col>
      <xdr:colOff>114300</xdr:colOff>
      <xdr:row>37</xdr:row>
      <xdr:rowOff>93256</xdr:rowOff>
    </xdr:to>
    <xdr:cxnSp macro="">
      <xdr:nvCxnSpPr>
        <xdr:cNvPr id="536" name="直線コネクタ 535"/>
        <xdr:cNvCxnSpPr/>
      </xdr:nvCxnSpPr>
      <xdr:spPr>
        <a:xfrm>
          <a:off x="13703300" y="6421723"/>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78073</xdr:rowOff>
    </xdr:from>
    <xdr:to>
      <xdr:col>71</xdr:col>
      <xdr:colOff>177800</xdr:colOff>
      <xdr:row>37</xdr:row>
      <xdr:rowOff>95428</xdr:rowOff>
    </xdr:to>
    <xdr:cxnSp macro="">
      <xdr:nvCxnSpPr>
        <xdr:cNvPr id="539" name="直線コネクタ 538"/>
        <xdr:cNvCxnSpPr/>
      </xdr:nvCxnSpPr>
      <xdr:spPr>
        <a:xfrm flipV="1">
          <a:off x="12814300" y="642172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12433</xdr:rowOff>
    </xdr:from>
    <xdr:to>
      <xdr:col>85</xdr:col>
      <xdr:colOff>177800</xdr:colOff>
      <xdr:row>37</xdr:row>
      <xdr:rowOff>114033</xdr:rowOff>
    </xdr:to>
    <xdr:sp macro="" textlink="">
      <xdr:nvSpPr>
        <xdr:cNvPr id="549" name="楕円 548"/>
        <xdr:cNvSpPr/>
      </xdr:nvSpPr>
      <xdr:spPr>
        <a:xfrm>
          <a:off x="16268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162310</xdr:rowOff>
    </xdr:from>
    <xdr:ext cx="534377" cy="259045"/>
    <xdr:sp macro="" textlink="">
      <xdr:nvSpPr>
        <xdr:cNvPr id="550" name="消防費該当値テキスト"/>
        <xdr:cNvSpPr txBox="1"/>
      </xdr:nvSpPr>
      <xdr:spPr>
        <a:xfrm>
          <a:off x="16370300" y="63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32969</xdr:rowOff>
    </xdr:from>
    <xdr:to>
      <xdr:col>81</xdr:col>
      <xdr:colOff>101600</xdr:colOff>
      <xdr:row>37</xdr:row>
      <xdr:rowOff>134569</xdr:rowOff>
    </xdr:to>
    <xdr:sp macro="" textlink="">
      <xdr:nvSpPr>
        <xdr:cNvPr id="551" name="楕円 550"/>
        <xdr:cNvSpPr/>
      </xdr:nvSpPr>
      <xdr:spPr>
        <a:xfrm>
          <a:off x="15430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125696</xdr:rowOff>
    </xdr:from>
    <xdr:ext cx="534377" cy="259045"/>
    <xdr:sp macro="" textlink="">
      <xdr:nvSpPr>
        <xdr:cNvPr id="552" name="テキスト ボックス 551"/>
        <xdr:cNvSpPr txBox="1"/>
      </xdr:nvSpPr>
      <xdr:spPr>
        <a:xfrm>
          <a:off x="15214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42456</xdr:rowOff>
    </xdr:from>
    <xdr:to>
      <xdr:col>76</xdr:col>
      <xdr:colOff>165100</xdr:colOff>
      <xdr:row>37</xdr:row>
      <xdr:rowOff>144056</xdr:rowOff>
    </xdr:to>
    <xdr:sp macro="" textlink="">
      <xdr:nvSpPr>
        <xdr:cNvPr id="553" name="楕円 552"/>
        <xdr:cNvSpPr/>
      </xdr:nvSpPr>
      <xdr:spPr>
        <a:xfrm>
          <a:off x="14541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135183</xdr:rowOff>
    </xdr:from>
    <xdr:ext cx="534377" cy="259045"/>
    <xdr:sp macro="" textlink="">
      <xdr:nvSpPr>
        <xdr:cNvPr id="554" name="テキスト ボックス 553"/>
        <xdr:cNvSpPr txBox="1"/>
      </xdr:nvSpPr>
      <xdr:spPr>
        <a:xfrm>
          <a:off x="14325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27273</xdr:rowOff>
    </xdr:from>
    <xdr:to>
      <xdr:col>72</xdr:col>
      <xdr:colOff>38100</xdr:colOff>
      <xdr:row>37</xdr:row>
      <xdr:rowOff>128873</xdr:rowOff>
    </xdr:to>
    <xdr:sp macro="" textlink="">
      <xdr:nvSpPr>
        <xdr:cNvPr id="555" name="楕円 554"/>
        <xdr:cNvSpPr/>
      </xdr:nvSpPr>
      <xdr:spPr>
        <a:xfrm>
          <a:off x="13652500" y="6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120000</xdr:rowOff>
    </xdr:from>
    <xdr:ext cx="534377" cy="259045"/>
    <xdr:sp macro="" textlink="">
      <xdr:nvSpPr>
        <xdr:cNvPr id="556" name="テキスト ボックス 555"/>
        <xdr:cNvSpPr txBox="1"/>
      </xdr:nvSpPr>
      <xdr:spPr>
        <a:xfrm>
          <a:off x="13436111" y="6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44628</xdr:rowOff>
    </xdr:from>
    <xdr:to>
      <xdr:col>67</xdr:col>
      <xdr:colOff>101600</xdr:colOff>
      <xdr:row>37</xdr:row>
      <xdr:rowOff>146228</xdr:rowOff>
    </xdr:to>
    <xdr:sp macro="" textlink="">
      <xdr:nvSpPr>
        <xdr:cNvPr id="557" name="楕円 556"/>
        <xdr:cNvSpPr/>
      </xdr:nvSpPr>
      <xdr:spPr>
        <a:xfrm>
          <a:off x="127635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137355</xdr:rowOff>
    </xdr:from>
    <xdr:ext cx="534377" cy="259045"/>
    <xdr:sp macro="" textlink="">
      <xdr:nvSpPr>
        <xdr:cNvPr id="558" name="テキスト ボックス 557"/>
        <xdr:cNvSpPr txBox="1"/>
      </xdr:nvSpPr>
      <xdr:spPr>
        <a:xfrm>
          <a:off x="12547111" y="64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115201</xdr:rowOff>
    </xdr:from>
    <xdr:to>
      <xdr:col>85</xdr:col>
      <xdr:colOff>127000</xdr:colOff>
      <xdr:row>57</xdr:row>
      <xdr:rowOff>89103</xdr:rowOff>
    </xdr:to>
    <xdr:cxnSp macro="">
      <xdr:nvCxnSpPr>
        <xdr:cNvPr id="587" name="直線コネクタ 586"/>
        <xdr:cNvCxnSpPr/>
      </xdr:nvCxnSpPr>
      <xdr:spPr>
        <a:xfrm flipV="1">
          <a:off x="15481300" y="9716401"/>
          <a:ext cx="838200" cy="1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56878</xdr:rowOff>
    </xdr:from>
    <xdr:to>
      <xdr:col>81</xdr:col>
      <xdr:colOff>50800</xdr:colOff>
      <xdr:row>57</xdr:row>
      <xdr:rowOff>89103</xdr:rowOff>
    </xdr:to>
    <xdr:cxnSp macro="">
      <xdr:nvCxnSpPr>
        <xdr:cNvPr id="590" name="直線コネクタ 589"/>
        <xdr:cNvCxnSpPr/>
      </xdr:nvCxnSpPr>
      <xdr:spPr>
        <a:xfrm>
          <a:off x="14592300" y="9829528"/>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36357</xdr:rowOff>
    </xdr:from>
    <xdr:to>
      <xdr:col>76</xdr:col>
      <xdr:colOff>114300</xdr:colOff>
      <xdr:row>57</xdr:row>
      <xdr:rowOff>56878</xdr:rowOff>
    </xdr:to>
    <xdr:cxnSp macro="">
      <xdr:nvCxnSpPr>
        <xdr:cNvPr id="593" name="直線コネクタ 592"/>
        <xdr:cNvCxnSpPr/>
      </xdr:nvCxnSpPr>
      <xdr:spPr>
        <a:xfrm>
          <a:off x="13703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36357</xdr:rowOff>
    </xdr:from>
    <xdr:to>
      <xdr:col>71</xdr:col>
      <xdr:colOff>177800</xdr:colOff>
      <xdr:row>57</xdr:row>
      <xdr:rowOff>71555</xdr:rowOff>
    </xdr:to>
    <xdr:cxnSp macro="">
      <xdr:nvCxnSpPr>
        <xdr:cNvPr id="596" name="直線コネクタ 595"/>
        <xdr:cNvCxnSpPr/>
      </xdr:nvCxnSpPr>
      <xdr:spPr>
        <a:xfrm flipV="1">
          <a:off x="12814300" y="9809007"/>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64401</xdr:rowOff>
    </xdr:from>
    <xdr:to>
      <xdr:col>85</xdr:col>
      <xdr:colOff>177800</xdr:colOff>
      <xdr:row>56</xdr:row>
      <xdr:rowOff>166001</xdr:rowOff>
    </xdr:to>
    <xdr:sp macro="" textlink="">
      <xdr:nvSpPr>
        <xdr:cNvPr id="606" name="楕円 605"/>
        <xdr:cNvSpPr/>
      </xdr:nvSpPr>
      <xdr:spPr>
        <a:xfrm>
          <a:off x="16268700" y="96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42828</xdr:rowOff>
    </xdr:from>
    <xdr:ext cx="534377" cy="259045"/>
    <xdr:sp macro="" textlink="">
      <xdr:nvSpPr>
        <xdr:cNvPr id="607" name="教育費該当値テキスト"/>
        <xdr:cNvSpPr txBox="1"/>
      </xdr:nvSpPr>
      <xdr:spPr>
        <a:xfrm>
          <a:off x="16370300" y="96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38303</xdr:rowOff>
    </xdr:from>
    <xdr:to>
      <xdr:col>81</xdr:col>
      <xdr:colOff>101600</xdr:colOff>
      <xdr:row>57</xdr:row>
      <xdr:rowOff>139903</xdr:rowOff>
    </xdr:to>
    <xdr:sp macro="" textlink="">
      <xdr:nvSpPr>
        <xdr:cNvPr id="608" name="楕円 607"/>
        <xdr:cNvSpPr/>
      </xdr:nvSpPr>
      <xdr:spPr>
        <a:xfrm>
          <a:off x="15430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131030</xdr:rowOff>
    </xdr:from>
    <xdr:ext cx="534377" cy="259045"/>
    <xdr:sp macro="" textlink="">
      <xdr:nvSpPr>
        <xdr:cNvPr id="609" name="テキスト ボックス 608"/>
        <xdr:cNvSpPr txBox="1"/>
      </xdr:nvSpPr>
      <xdr:spPr>
        <a:xfrm>
          <a:off x="15214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6078</xdr:rowOff>
    </xdr:from>
    <xdr:to>
      <xdr:col>76</xdr:col>
      <xdr:colOff>165100</xdr:colOff>
      <xdr:row>57</xdr:row>
      <xdr:rowOff>107678</xdr:rowOff>
    </xdr:to>
    <xdr:sp macro="" textlink="">
      <xdr:nvSpPr>
        <xdr:cNvPr id="610" name="楕円 609"/>
        <xdr:cNvSpPr/>
      </xdr:nvSpPr>
      <xdr:spPr>
        <a:xfrm>
          <a:off x="14541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98805</xdr:rowOff>
    </xdr:from>
    <xdr:ext cx="534377" cy="259045"/>
    <xdr:sp macro="" textlink="">
      <xdr:nvSpPr>
        <xdr:cNvPr id="611" name="テキスト ボックス 610"/>
        <xdr:cNvSpPr txBox="1"/>
      </xdr:nvSpPr>
      <xdr:spPr>
        <a:xfrm>
          <a:off x="14325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157007</xdr:rowOff>
    </xdr:from>
    <xdr:to>
      <xdr:col>72</xdr:col>
      <xdr:colOff>38100</xdr:colOff>
      <xdr:row>57</xdr:row>
      <xdr:rowOff>87157</xdr:rowOff>
    </xdr:to>
    <xdr:sp macro="" textlink="">
      <xdr:nvSpPr>
        <xdr:cNvPr id="612" name="楕円 611"/>
        <xdr:cNvSpPr/>
      </xdr:nvSpPr>
      <xdr:spPr>
        <a:xfrm>
          <a:off x="13652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78284</xdr:rowOff>
    </xdr:from>
    <xdr:ext cx="534377" cy="259045"/>
    <xdr:sp macro="" textlink="">
      <xdr:nvSpPr>
        <xdr:cNvPr id="613" name="テキスト ボックス 612"/>
        <xdr:cNvSpPr txBox="1"/>
      </xdr:nvSpPr>
      <xdr:spPr>
        <a:xfrm>
          <a:off x="13436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20755</xdr:rowOff>
    </xdr:from>
    <xdr:to>
      <xdr:col>67</xdr:col>
      <xdr:colOff>101600</xdr:colOff>
      <xdr:row>57</xdr:row>
      <xdr:rowOff>122355</xdr:rowOff>
    </xdr:to>
    <xdr:sp macro="" textlink="">
      <xdr:nvSpPr>
        <xdr:cNvPr id="614" name="楕円 613"/>
        <xdr:cNvSpPr/>
      </xdr:nvSpPr>
      <xdr:spPr>
        <a:xfrm>
          <a:off x="12763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113482</xdr:rowOff>
    </xdr:from>
    <xdr:ext cx="534377" cy="259045"/>
    <xdr:sp macro="" textlink="">
      <xdr:nvSpPr>
        <xdr:cNvPr id="615" name="テキスト ボックス 614"/>
        <xdr:cNvSpPr txBox="1"/>
      </xdr:nvSpPr>
      <xdr:spPr>
        <a:xfrm>
          <a:off x="12547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159621</xdr:rowOff>
    </xdr:from>
    <xdr:to>
      <xdr:col>85</xdr:col>
      <xdr:colOff>127000</xdr:colOff>
      <xdr:row>79</xdr:row>
      <xdr:rowOff>97410</xdr:rowOff>
    </xdr:to>
    <xdr:cxnSp macro="">
      <xdr:nvCxnSpPr>
        <xdr:cNvPr id="646" name="直線コネクタ 645"/>
        <xdr:cNvCxnSpPr/>
      </xdr:nvCxnSpPr>
      <xdr:spPr>
        <a:xfrm flipV="1">
          <a:off x="15481300" y="13532721"/>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93783</xdr:rowOff>
    </xdr:from>
    <xdr:to>
      <xdr:col>81</xdr:col>
      <xdr:colOff>50800</xdr:colOff>
      <xdr:row>79</xdr:row>
      <xdr:rowOff>97410</xdr:rowOff>
    </xdr:to>
    <xdr:cxnSp macro="">
      <xdr:nvCxnSpPr>
        <xdr:cNvPr id="649" name="直線コネクタ 648"/>
        <xdr:cNvCxnSpPr/>
      </xdr:nvCxnSpPr>
      <xdr:spPr>
        <a:xfrm>
          <a:off x="14592300" y="13638333"/>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93783</xdr:rowOff>
    </xdr:from>
    <xdr:to>
      <xdr:col>76</xdr:col>
      <xdr:colOff>114300</xdr:colOff>
      <xdr:row>79</xdr:row>
      <xdr:rowOff>95825</xdr:rowOff>
    </xdr:to>
    <xdr:cxnSp macro="">
      <xdr:nvCxnSpPr>
        <xdr:cNvPr id="652" name="直線コネクタ 651"/>
        <xdr:cNvCxnSpPr/>
      </xdr:nvCxnSpPr>
      <xdr:spPr>
        <a:xfrm flipV="1">
          <a:off x="13703300" y="1363833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92918</xdr:rowOff>
    </xdr:from>
    <xdr:to>
      <xdr:col>71</xdr:col>
      <xdr:colOff>177800</xdr:colOff>
      <xdr:row>79</xdr:row>
      <xdr:rowOff>95825</xdr:rowOff>
    </xdr:to>
    <xdr:cxnSp macro="">
      <xdr:nvCxnSpPr>
        <xdr:cNvPr id="655" name="直線コネクタ 654"/>
        <xdr:cNvCxnSpPr/>
      </xdr:nvCxnSpPr>
      <xdr:spPr>
        <a:xfrm>
          <a:off x="12814300" y="13637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108821</xdr:rowOff>
    </xdr:from>
    <xdr:to>
      <xdr:col>85</xdr:col>
      <xdr:colOff>177800</xdr:colOff>
      <xdr:row>79</xdr:row>
      <xdr:rowOff>38971</xdr:rowOff>
    </xdr:to>
    <xdr:sp macro="" textlink="">
      <xdr:nvSpPr>
        <xdr:cNvPr id="665" name="楕円 664"/>
        <xdr:cNvSpPr/>
      </xdr:nvSpPr>
      <xdr:spPr>
        <a:xfrm>
          <a:off x="162687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32760</xdr:rowOff>
    </xdr:from>
    <xdr:ext cx="469744" cy="259045"/>
    <xdr:sp macro="" textlink="">
      <xdr:nvSpPr>
        <xdr:cNvPr id="666" name="災害復旧費該当値テキスト"/>
        <xdr:cNvSpPr txBox="1"/>
      </xdr:nvSpPr>
      <xdr:spPr>
        <a:xfrm>
          <a:off x="16370300" y="134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46610</xdr:rowOff>
    </xdr:from>
    <xdr:to>
      <xdr:col>81</xdr:col>
      <xdr:colOff>101600</xdr:colOff>
      <xdr:row>79</xdr:row>
      <xdr:rowOff>148210</xdr:rowOff>
    </xdr:to>
    <xdr:sp macro="" textlink="">
      <xdr:nvSpPr>
        <xdr:cNvPr id="667" name="楕円 666"/>
        <xdr:cNvSpPr/>
      </xdr:nvSpPr>
      <xdr:spPr>
        <a:xfrm>
          <a:off x="15430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139337</xdr:rowOff>
    </xdr:from>
    <xdr:ext cx="313932" cy="259045"/>
    <xdr:sp macro="" textlink="">
      <xdr:nvSpPr>
        <xdr:cNvPr id="668" name="テキスト ボックス 667"/>
        <xdr:cNvSpPr txBox="1"/>
      </xdr:nvSpPr>
      <xdr:spPr>
        <a:xfrm>
          <a:off x="15324333" y="13683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42983</xdr:rowOff>
    </xdr:from>
    <xdr:to>
      <xdr:col>76</xdr:col>
      <xdr:colOff>165100</xdr:colOff>
      <xdr:row>79</xdr:row>
      <xdr:rowOff>144583</xdr:rowOff>
    </xdr:to>
    <xdr:sp macro="" textlink="">
      <xdr:nvSpPr>
        <xdr:cNvPr id="669" name="楕円 668"/>
        <xdr:cNvSpPr/>
      </xdr:nvSpPr>
      <xdr:spPr>
        <a:xfrm>
          <a:off x="14541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135710</xdr:rowOff>
    </xdr:from>
    <xdr:ext cx="378565" cy="259045"/>
    <xdr:sp macro="" textlink="">
      <xdr:nvSpPr>
        <xdr:cNvPr id="670" name="テキスト ボックス 669"/>
        <xdr:cNvSpPr txBox="1"/>
      </xdr:nvSpPr>
      <xdr:spPr>
        <a:xfrm>
          <a:off x="14403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45025</xdr:rowOff>
    </xdr:from>
    <xdr:to>
      <xdr:col>72</xdr:col>
      <xdr:colOff>38100</xdr:colOff>
      <xdr:row>79</xdr:row>
      <xdr:rowOff>146625</xdr:rowOff>
    </xdr:to>
    <xdr:sp macro="" textlink="">
      <xdr:nvSpPr>
        <xdr:cNvPr id="671" name="楕円 670"/>
        <xdr:cNvSpPr/>
      </xdr:nvSpPr>
      <xdr:spPr>
        <a:xfrm>
          <a:off x="13652500" y="135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137752</xdr:rowOff>
    </xdr:from>
    <xdr:ext cx="378565" cy="259045"/>
    <xdr:sp macro="" textlink="">
      <xdr:nvSpPr>
        <xdr:cNvPr id="672" name="テキスト ボックス 671"/>
        <xdr:cNvSpPr txBox="1"/>
      </xdr:nvSpPr>
      <xdr:spPr>
        <a:xfrm>
          <a:off x="13514017" y="1368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42118</xdr:rowOff>
    </xdr:from>
    <xdr:to>
      <xdr:col>67</xdr:col>
      <xdr:colOff>101600</xdr:colOff>
      <xdr:row>79</xdr:row>
      <xdr:rowOff>143718</xdr:rowOff>
    </xdr:to>
    <xdr:sp macro="" textlink="">
      <xdr:nvSpPr>
        <xdr:cNvPr id="673" name="楕円 672"/>
        <xdr:cNvSpPr/>
      </xdr:nvSpPr>
      <xdr:spPr>
        <a:xfrm>
          <a:off x="12763500" y="13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134845</xdr:rowOff>
    </xdr:from>
    <xdr:ext cx="378565" cy="259045"/>
    <xdr:sp macro="" textlink="">
      <xdr:nvSpPr>
        <xdr:cNvPr id="674" name="テキスト ボックス 673"/>
        <xdr:cNvSpPr txBox="1"/>
      </xdr:nvSpPr>
      <xdr:spPr>
        <a:xfrm>
          <a:off x="12625017" y="1367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75558</xdr:rowOff>
    </xdr:from>
    <xdr:to>
      <xdr:col>85</xdr:col>
      <xdr:colOff>127000</xdr:colOff>
      <xdr:row>98</xdr:row>
      <xdr:rowOff>82854</xdr:rowOff>
    </xdr:to>
    <xdr:cxnSp macro="">
      <xdr:nvCxnSpPr>
        <xdr:cNvPr id="705" name="直線コネクタ 704"/>
        <xdr:cNvCxnSpPr/>
      </xdr:nvCxnSpPr>
      <xdr:spPr>
        <a:xfrm>
          <a:off x="15481300" y="16877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75558</xdr:rowOff>
    </xdr:from>
    <xdr:to>
      <xdr:col>81</xdr:col>
      <xdr:colOff>50800</xdr:colOff>
      <xdr:row>98</xdr:row>
      <xdr:rowOff>88199</xdr:rowOff>
    </xdr:to>
    <xdr:cxnSp macro="">
      <xdr:nvCxnSpPr>
        <xdr:cNvPr id="708" name="直線コネクタ 707"/>
        <xdr:cNvCxnSpPr/>
      </xdr:nvCxnSpPr>
      <xdr:spPr>
        <a:xfrm flipV="1">
          <a:off x="14592300" y="16877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47983</xdr:rowOff>
    </xdr:from>
    <xdr:to>
      <xdr:col>76</xdr:col>
      <xdr:colOff>114300</xdr:colOff>
      <xdr:row>98</xdr:row>
      <xdr:rowOff>88199</xdr:rowOff>
    </xdr:to>
    <xdr:cxnSp macro="">
      <xdr:nvCxnSpPr>
        <xdr:cNvPr id="711" name="直線コネクタ 710"/>
        <xdr:cNvCxnSpPr/>
      </xdr:nvCxnSpPr>
      <xdr:spPr>
        <a:xfrm>
          <a:off x="13703300" y="16850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47983</xdr:rowOff>
    </xdr:from>
    <xdr:to>
      <xdr:col>71</xdr:col>
      <xdr:colOff>177800</xdr:colOff>
      <xdr:row>98</xdr:row>
      <xdr:rowOff>71420</xdr:rowOff>
    </xdr:to>
    <xdr:cxnSp macro="">
      <xdr:nvCxnSpPr>
        <xdr:cNvPr id="714" name="直線コネクタ 713"/>
        <xdr:cNvCxnSpPr/>
      </xdr:nvCxnSpPr>
      <xdr:spPr>
        <a:xfrm flipV="1">
          <a:off x="12814300" y="16850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32054</xdr:rowOff>
    </xdr:from>
    <xdr:to>
      <xdr:col>85</xdr:col>
      <xdr:colOff>177800</xdr:colOff>
      <xdr:row>98</xdr:row>
      <xdr:rowOff>133654</xdr:rowOff>
    </xdr:to>
    <xdr:sp macro="" textlink="">
      <xdr:nvSpPr>
        <xdr:cNvPr id="724" name="楕円 723"/>
        <xdr:cNvSpPr/>
      </xdr:nvSpPr>
      <xdr:spPr>
        <a:xfrm>
          <a:off x="162687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24758</xdr:rowOff>
    </xdr:from>
    <xdr:to>
      <xdr:col>81</xdr:col>
      <xdr:colOff>101600</xdr:colOff>
      <xdr:row>98</xdr:row>
      <xdr:rowOff>126358</xdr:rowOff>
    </xdr:to>
    <xdr:sp macro="" textlink="">
      <xdr:nvSpPr>
        <xdr:cNvPr id="726" name="楕円 725"/>
        <xdr:cNvSpPr/>
      </xdr:nvSpPr>
      <xdr:spPr>
        <a:xfrm>
          <a:off x="15430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117485</xdr:rowOff>
    </xdr:from>
    <xdr:ext cx="534377" cy="259045"/>
    <xdr:sp macro="" textlink="">
      <xdr:nvSpPr>
        <xdr:cNvPr id="727" name="テキスト ボックス 726"/>
        <xdr:cNvSpPr txBox="1"/>
      </xdr:nvSpPr>
      <xdr:spPr>
        <a:xfrm>
          <a:off x="15214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37399</xdr:rowOff>
    </xdr:from>
    <xdr:to>
      <xdr:col>76</xdr:col>
      <xdr:colOff>165100</xdr:colOff>
      <xdr:row>98</xdr:row>
      <xdr:rowOff>138999</xdr:rowOff>
    </xdr:to>
    <xdr:sp macro="" textlink="">
      <xdr:nvSpPr>
        <xdr:cNvPr id="728" name="楕円 727"/>
        <xdr:cNvSpPr/>
      </xdr:nvSpPr>
      <xdr:spPr>
        <a:xfrm>
          <a:off x="14541500" y="16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130126</xdr:rowOff>
    </xdr:from>
    <xdr:ext cx="534377" cy="259045"/>
    <xdr:sp macro="" textlink="">
      <xdr:nvSpPr>
        <xdr:cNvPr id="729" name="テキスト ボックス 728"/>
        <xdr:cNvSpPr txBox="1"/>
      </xdr:nvSpPr>
      <xdr:spPr>
        <a:xfrm>
          <a:off x="14325111" y="16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168633</xdr:rowOff>
    </xdr:from>
    <xdr:to>
      <xdr:col>72</xdr:col>
      <xdr:colOff>38100</xdr:colOff>
      <xdr:row>98</xdr:row>
      <xdr:rowOff>98783</xdr:rowOff>
    </xdr:to>
    <xdr:sp macro="" textlink="">
      <xdr:nvSpPr>
        <xdr:cNvPr id="730" name="楕円 729"/>
        <xdr:cNvSpPr/>
      </xdr:nvSpPr>
      <xdr:spPr>
        <a:xfrm>
          <a:off x="136525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89910</xdr:rowOff>
    </xdr:from>
    <xdr:ext cx="534377" cy="259045"/>
    <xdr:sp macro="" textlink="">
      <xdr:nvSpPr>
        <xdr:cNvPr id="731" name="テキスト ボックス 730"/>
        <xdr:cNvSpPr txBox="1"/>
      </xdr:nvSpPr>
      <xdr:spPr>
        <a:xfrm>
          <a:off x="13436111" y="168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20620</xdr:rowOff>
    </xdr:from>
    <xdr:to>
      <xdr:col>67</xdr:col>
      <xdr:colOff>101600</xdr:colOff>
      <xdr:row>98</xdr:row>
      <xdr:rowOff>122220</xdr:rowOff>
    </xdr:to>
    <xdr:sp macro="" textlink="">
      <xdr:nvSpPr>
        <xdr:cNvPr id="732" name="楕円 731"/>
        <xdr:cNvSpPr/>
      </xdr:nvSpPr>
      <xdr:spPr>
        <a:xfrm>
          <a:off x="12763500" y="168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113347</xdr:rowOff>
    </xdr:from>
    <xdr:ext cx="534377" cy="259045"/>
    <xdr:sp macro="" textlink="">
      <xdr:nvSpPr>
        <xdr:cNvPr id="733" name="テキスト ボックス 732"/>
        <xdr:cNvSpPr txBox="1"/>
      </xdr:nvSpPr>
      <xdr:spPr>
        <a:xfrm>
          <a:off x="12547111" y="169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商工費と土木費の住民一人当たりのコストが類似団体平均と比較して高い状態となっている。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商工費が高い理由としては、温泉施設運営費があることが考えられる。施設の維持管理等、公共施設等総合管理計画に基づき計画的に実施し、経費を抑制していく。</a:t>
          </a:r>
        </a:p>
        <a:p>
          <a:r>
            <a:rPr kumimoji="1" lang="ja-JP" altLang="en-US" sz="1300">
              <a:latin typeface="ＭＳ Ｐゴシック" panose="020B0600070205080204" pitchFamily="50" charset="-128"/>
              <a:ea typeface="ＭＳ Ｐゴシック" panose="020B0600070205080204" pitchFamily="50" charset="-128"/>
            </a:rPr>
            <a:t>　土木費が高い理由としては、下水道事業会計への繰出金が大きいことが考えられる。主に下水道会計の地方債償還財源に係るものであり、令和３年度をピークに減少していくことを見込んでいる。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年度については、前年度の臨時的な税収の増による普通交付税</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％減及び生ごみ処理施設整備事業等の普通建設事業</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％増により、実質単年度収支は大きくマイナスとなったが、実質収支については、基金取崩しにより継続的に黒字を確保している。財政調整基金繰入金については、平成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年度予算編成から、行政改革推進計画に基づき前年度の取崩し額以内とすることにより、歳出の抑制を図っており、今後も実質単年度収支の継続的な黒字に努めていく。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地域改善地区住宅改修資金等貸付事業特別会計を除きすべての会計において、黒字である。</a:t>
          </a:r>
          <a:endParaRPr lang="ja-JP" altLang="ja-JP" sz="1400">
            <a:effectLst/>
          </a:endParaRPr>
        </a:p>
        <a:p>
          <a:r>
            <a:rPr kumimoji="1" lang="ja-JP" altLang="ja-JP" sz="1100">
              <a:solidFill>
                <a:schemeClr val="dk1"/>
              </a:solidFill>
              <a:effectLst/>
              <a:latin typeface="+mn-lt"/>
              <a:ea typeface="+mn-ea"/>
              <a:cs typeface="+mn-cs"/>
            </a:rPr>
            <a:t>　地域改善地区住宅改修資金等貸付事業特別会計では、貸付金の回収に努めることにより、黒字を目標とする。</a:t>
          </a:r>
          <a:endParaRPr lang="ja-JP" altLang="ja-JP" sz="1400">
            <a:effectLst/>
          </a:endParaRPr>
        </a:p>
        <a:p>
          <a:r>
            <a:rPr kumimoji="1" lang="ja-JP" altLang="ja-JP" sz="1100">
              <a:solidFill>
                <a:schemeClr val="dk1"/>
              </a:solidFill>
              <a:effectLst/>
              <a:latin typeface="+mn-lt"/>
              <a:ea typeface="+mn-ea"/>
              <a:cs typeface="+mn-cs"/>
            </a:rPr>
            <a:t>　下水道事業会計においては、元金償還が減少しつつあること及び、大型事業の繰越があったことにより、剰余額は増加傾向が続いている。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17128176</v>
      </c>
      <c r="BO4" s="462"/>
      <c r="BP4" s="462"/>
      <c r="BQ4" s="462"/>
      <c r="BR4" s="462"/>
      <c r="BS4" s="462"/>
      <c r="BT4" s="462"/>
      <c r="BU4" s="463"/>
      <c r="BV4" s="461">
        <v>15628232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5.6</v>
      </c>
      <c r="CU4" s="646"/>
      <c r="CV4" s="646"/>
      <c r="CW4" s="646"/>
      <c r="CX4" s="646"/>
      <c r="CY4" s="646"/>
      <c r="CZ4" s="646"/>
      <c r="DA4" s="647"/>
      <c r="DB4" s="645">
        <v>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16539385</v>
      </c>
      <c r="BO5" s="467"/>
      <c r="BP5" s="467"/>
      <c r="BQ5" s="467"/>
      <c r="BR5" s="467"/>
      <c r="BS5" s="467"/>
      <c r="BT5" s="467"/>
      <c r="BU5" s="468"/>
      <c r="BV5" s="466">
        <v>15154755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92.2</v>
      </c>
      <c r="CU5" s="437"/>
      <c r="CV5" s="437"/>
      <c r="CW5" s="437"/>
      <c r="CX5" s="437"/>
      <c r="CY5" s="437"/>
      <c r="CZ5" s="437"/>
      <c r="DA5" s="438"/>
      <c r="DB5" s="436">
        <v>91.4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588791</v>
      </c>
      <c r="BO6" s="467"/>
      <c r="BP6" s="467"/>
      <c r="BQ6" s="467"/>
      <c r="BR6" s="467"/>
      <c r="BS6" s="467"/>
      <c r="BT6" s="467"/>
      <c r="BU6" s="468"/>
      <c r="BV6" s="466">
        <v>473477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96.4</v>
      </c>
      <c r="CU6" s="620"/>
      <c r="CV6" s="620"/>
      <c r="CW6" s="620"/>
      <c r="CX6" s="620"/>
      <c r="CY6" s="620"/>
      <c r="CZ6" s="620"/>
      <c r="DA6" s="621"/>
      <c r="DB6" s="619">
        <v>96.7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92803</v>
      </c>
      <c r="BO7" s="467"/>
      <c r="BP7" s="467"/>
      <c r="BQ7" s="467"/>
      <c r="BR7" s="467"/>
      <c r="BS7" s="467"/>
      <c r="BT7" s="467"/>
      <c r="BU7" s="468"/>
      <c r="BV7" s="466">
        <v>76738</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8855362</v>
      </c>
      <c r="CU7" s="467"/>
      <c r="CV7" s="467"/>
      <c r="CW7" s="467"/>
      <c r="CX7" s="467"/>
      <c r="CY7" s="467"/>
      <c r="CZ7" s="467"/>
      <c r="DA7" s="468"/>
      <c r="DB7" s="466">
        <v>8897747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495988</v>
      </c>
      <c r="BO8" s="467"/>
      <c r="BP8" s="467"/>
      <c r="BQ8" s="467"/>
      <c r="BR8" s="467"/>
      <c r="BS8" s="467"/>
      <c r="BT8" s="467"/>
      <c r="BU8" s="468"/>
      <c r="BV8" s="466">
        <v>396739</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0.51</v>
      </c>
      <c r="CU8" s="580"/>
      <c r="CV8" s="580"/>
      <c r="CW8" s="580"/>
      <c r="CX8" s="580"/>
      <c r="CY8" s="580"/>
      <c r="CZ8" s="580"/>
      <c r="DA8" s="581"/>
      <c r="DB8" s="579">
        <v>0.51</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30107</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99249</v>
      </c>
      <c r="BO9" s="467"/>
      <c r="BP9" s="467"/>
      <c r="BQ9" s="467"/>
      <c r="BR9" s="467"/>
      <c r="BS9" s="467"/>
      <c r="BT9" s="467"/>
      <c r="BU9" s="468"/>
      <c r="BV9" s="466">
        <v>35001</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16.2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30696</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13377</v>
      </c>
      <c r="BO10" s="467"/>
      <c r="BP10" s="467"/>
      <c r="BQ10" s="467"/>
      <c r="BR10" s="467"/>
      <c r="BS10" s="467"/>
      <c r="BT10" s="467"/>
      <c r="BU10" s="468"/>
      <c r="BV10" s="466">
        <v>162205</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12424</v>
      </c>
      <c r="BO11" s="467"/>
      <c r="BP11" s="467"/>
      <c r="BQ11" s="467"/>
      <c r="BR11" s="467"/>
      <c r="BS11" s="467"/>
      <c r="BT11" s="467"/>
      <c r="BU11" s="468"/>
      <c r="BV11" s="466">
        <v>91509</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30078</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815</v>
      </c>
      <c r="BO12" s="467"/>
      <c r="BP12" s="467"/>
      <c r="BQ12" s="467"/>
      <c r="BR12" s="467"/>
      <c r="BS12" s="467"/>
      <c r="BT12" s="467"/>
      <c r="BU12" s="468"/>
      <c r="BV12" s="466">
        <v>346468</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29542</v>
      </c>
      <c r="S13" s="570"/>
      <c r="T13" s="570"/>
      <c r="U13" s="570"/>
      <c r="V13" s="571"/>
      <c r="W13" s="557" t="s">
        <v>137</v>
      </c>
      <c r="X13" s="479"/>
      <c r="Y13" s="479"/>
      <c r="Z13" s="479"/>
      <c r="AA13" s="479"/>
      <c r="AB13" s="480"/>
      <c r="AC13" s="442">
        <v>1835</v>
      </c>
      <c r="AD13" s="443"/>
      <c r="AE13" s="443"/>
      <c r="AF13" s="443"/>
      <c r="AG13" s="444"/>
      <c r="AH13" s="442">
        <v>1880</v>
      </c>
      <c r="AI13" s="443"/>
      <c r="AJ13" s="443"/>
      <c r="AK13" s="443"/>
      <c r="AL13" s="445"/>
      <c r="AM13" s="535" t="s">
        <v>138</v>
      </c>
      <c r="AN13" s="440"/>
      <c r="AO13" s="440"/>
      <c r="AP13" s="440"/>
      <c r="AQ13" s="440"/>
      <c r="AR13" s="440"/>
      <c r="AS13" s="440"/>
      <c r="AT13" s="441"/>
      <c r="AU13" s="523" t="s">
        <v>132</v>
      </c>
      <c r="AV13" s="524"/>
      <c r="AW13" s="524"/>
      <c r="AX13" s="524"/>
      <c r="AY13" s="446" t="s">
        <v>139</v>
      </c>
      <c r="AZ13" s="447"/>
      <c r="BA13" s="447"/>
      <c r="BB13" s="447"/>
      <c r="BC13" s="447"/>
      <c r="BD13" s="447"/>
      <c r="BE13" s="447"/>
      <c r="BF13" s="447"/>
      <c r="BG13" s="447"/>
      <c r="BH13" s="447"/>
      <c r="BI13" s="447"/>
      <c r="BJ13" s="447"/>
      <c r="BK13" s="447"/>
      <c r="BL13" s="447"/>
      <c r="BM13" s="448"/>
      <c r="BN13" s="466">
        <v>124235</v>
      </c>
      <c r="BO13" s="467"/>
      <c r="BP13" s="467"/>
      <c r="BQ13" s="467"/>
      <c r="BR13" s="467"/>
      <c r="BS13" s="467"/>
      <c r="BT13" s="467"/>
      <c r="BU13" s="468"/>
      <c r="BV13" s="466">
        <v>-57753</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6.7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30259</v>
      </c>
      <c r="S14" s="570"/>
      <c r="T14" s="570"/>
      <c r="U14" s="570"/>
      <c r="V14" s="571"/>
      <c r="W14" s="572"/>
      <c r="X14" s="482"/>
      <c r="Y14" s="482"/>
      <c r="Z14" s="482"/>
      <c r="AA14" s="482"/>
      <c r="AB14" s="483"/>
      <c r="AC14" s="562">
        <v>12</v>
      </c>
      <c r="AD14" s="563"/>
      <c r="AE14" s="563"/>
      <c r="AF14" s="563"/>
      <c r="AG14" s="564"/>
      <c r="AH14" s="562">
        <v>12.3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70.099999999999994</v>
      </c>
      <c r="CU14" s="574"/>
      <c r="CV14" s="574"/>
      <c r="CW14" s="574"/>
      <c r="CX14" s="574"/>
      <c r="CY14" s="574"/>
      <c r="CZ14" s="574"/>
      <c r="DA14" s="575"/>
      <c r="DB14" s="573">
        <v>58.9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29785</v>
      </c>
      <c r="S15" s="570"/>
      <c r="T15" s="570"/>
      <c r="U15" s="570"/>
      <c r="V15" s="571"/>
      <c r="W15" s="557" t="s">
        <v>143</v>
      </c>
      <c r="X15" s="479"/>
      <c r="Y15" s="479"/>
      <c r="Z15" s="479"/>
      <c r="AA15" s="479"/>
      <c r="AB15" s="480"/>
      <c r="AC15" s="442">
        <v>5001</v>
      </c>
      <c r="AD15" s="443"/>
      <c r="AE15" s="443"/>
      <c r="AF15" s="443"/>
      <c r="AG15" s="444"/>
      <c r="AH15" s="442">
        <v>4939</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3677541</v>
      </c>
      <c r="BO15" s="462"/>
      <c r="BP15" s="462"/>
      <c r="BQ15" s="462"/>
      <c r="BR15" s="462"/>
      <c r="BS15" s="462"/>
      <c r="BT15" s="462"/>
      <c r="BU15" s="463"/>
      <c r="BV15" s="461">
        <v>3629480</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32.700000000000003</v>
      </c>
      <c r="AD16" s="563"/>
      <c r="AE16" s="563"/>
      <c r="AF16" s="563"/>
      <c r="AG16" s="564"/>
      <c r="AH16" s="562">
        <v>32.4</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7410903</v>
      </c>
      <c r="BO16" s="467"/>
      <c r="BP16" s="467"/>
      <c r="BQ16" s="467"/>
      <c r="BR16" s="467"/>
      <c r="BS16" s="467"/>
      <c r="BT16" s="467"/>
      <c r="BU16" s="468"/>
      <c r="BV16" s="466">
        <v>7316716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8449</v>
      </c>
      <c r="AD17" s="443"/>
      <c r="AE17" s="443"/>
      <c r="AF17" s="443"/>
      <c r="AG17" s="444"/>
      <c r="AH17" s="442">
        <v>8411</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4670564</v>
      </c>
      <c r="BO17" s="467"/>
      <c r="BP17" s="467"/>
      <c r="BQ17" s="467"/>
      <c r="BR17" s="467"/>
      <c r="BS17" s="467"/>
      <c r="BT17" s="467"/>
      <c r="BU17" s="468"/>
      <c r="BV17" s="466">
        <v>4608627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112.37</v>
      </c>
      <c r="M18" s="531"/>
      <c r="N18" s="531"/>
      <c r="O18" s="531"/>
      <c r="P18" s="531"/>
      <c r="Q18" s="531"/>
      <c r="R18" s="532"/>
      <c r="S18" s="532"/>
      <c r="T18" s="532"/>
      <c r="U18" s="532"/>
      <c r="V18" s="533"/>
      <c r="W18" s="547"/>
      <c r="X18" s="548"/>
      <c r="Y18" s="548"/>
      <c r="Z18" s="548"/>
      <c r="AA18" s="548"/>
      <c r="AB18" s="558"/>
      <c r="AC18" s="430">
        <v>55.3</v>
      </c>
      <c r="AD18" s="431"/>
      <c r="AE18" s="431"/>
      <c r="AF18" s="431"/>
      <c r="AG18" s="534"/>
      <c r="AH18" s="430">
        <v>55.2</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8380623</v>
      </c>
      <c r="BO18" s="467"/>
      <c r="BP18" s="467"/>
      <c r="BQ18" s="467"/>
      <c r="BR18" s="467"/>
      <c r="BS18" s="467"/>
      <c r="BT18" s="467"/>
      <c r="BU18" s="468"/>
      <c r="BV18" s="466">
        <v>8293324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268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11106623</v>
      </c>
      <c r="BO19" s="467"/>
      <c r="BP19" s="467"/>
      <c r="BQ19" s="467"/>
      <c r="BR19" s="467"/>
      <c r="BS19" s="467"/>
      <c r="BT19" s="467"/>
      <c r="BU19" s="468"/>
      <c r="BV19" s="466">
        <v>11040266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11004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19883258</v>
      </c>
      <c r="BO23" s="467"/>
      <c r="BP23" s="467"/>
      <c r="BQ23" s="467"/>
      <c r="BR23" s="467"/>
      <c r="BS23" s="467"/>
      <c r="BT23" s="467"/>
      <c r="BU23" s="468"/>
      <c r="BV23" s="466">
        <v>19333552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8380</v>
      </c>
      <c r="R24" s="443"/>
      <c r="S24" s="443"/>
      <c r="T24" s="443"/>
      <c r="U24" s="443"/>
      <c r="V24" s="444"/>
      <c r="W24" s="508"/>
      <c r="X24" s="499"/>
      <c r="Y24" s="500"/>
      <c r="Z24" s="439" t="s">
        <v>167</v>
      </c>
      <c r="AA24" s="440"/>
      <c r="AB24" s="440"/>
      <c r="AC24" s="440"/>
      <c r="AD24" s="440"/>
      <c r="AE24" s="440"/>
      <c r="AF24" s="440"/>
      <c r="AG24" s="441"/>
      <c r="AH24" s="442">
        <v>258</v>
      </c>
      <c r="AI24" s="443"/>
      <c r="AJ24" s="443"/>
      <c r="AK24" s="443"/>
      <c r="AL24" s="444"/>
      <c r="AM24" s="442">
        <v>770904</v>
      </c>
      <c r="AN24" s="443"/>
      <c r="AO24" s="443"/>
      <c r="AP24" s="443"/>
      <c r="AQ24" s="443"/>
      <c r="AR24" s="444"/>
      <c r="AS24" s="442">
        <v>2988</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7407578</v>
      </c>
      <c r="BO24" s="467"/>
      <c r="BP24" s="467"/>
      <c r="BQ24" s="467"/>
      <c r="BR24" s="467"/>
      <c r="BS24" s="467"/>
      <c r="BT24" s="467"/>
      <c r="BU24" s="468"/>
      <c r="BV24" s="466">
        <v>7644286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6830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126</v>
      </c>
      <c r="AN25" s="443"/>
      <c r="AO25" s="443"/>
      <c r="AP25" s="443"/>
      <c r="AQ25" s="443"/>
      <c r="AR25" s="444"/>
      <c r="AS25" s="442" t="s">
        <v>126</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1757016</v>
      </c>
      <c r="BO25" s="462"/>
      <c r="BP25" s="462"/>
      <c r="BQ25" s="462"/>
      <c r="BR25" s="462"/>
      <c r="BS25" s="462"/>
      <c r="BT25" s="462"/>
      <c r="BU25" s="463"/>
      <c r="BV25" s="461">
        <v>2557088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5950</v>
      </c>
      <c r="R26" s="443"/>
      <c r="S26" s="443"/>
      <c r="T26" s="443"/>
      <c r="U26" s="443"/>
      <c r="V26" s="444"/>
      <c r="W26" s="508"/>
      <c r="X26" s="499"/>
      <c r="Y26" s="500"/>
      <c r="Z26" s="439" t="s">
        <v>173</v>
      </c>
      <c r="AA26" s="521"/>
      <c r="AB26" s="521"/>
      <c r="AC26" s="521"/>
      <c r="AD26" s="521"/>
      <c r="AE26" s="521"/>
      <c r="AF26" s="521"/>
      <c r="AG26" s="522"/>
      <c r="AH26" s="442">
        <v>9</v>
      </c>
      <c r="AI26" s="443"/>
      <c r="AJ26" s="443"/>
      <c r="AK26" s="443"/>
      <c r="AL26" s="444"/>
      <c r="AM26" s="442">
        <v>21987</v>
      </c>
      <c r="AN26" s="443"/>
      <c r="AO26" s="443"/>
      <c r="AP26" s="443"/>
      <c r="AQ26" s="443"/>
      <c r="AR26" s="444"/>
      <c r="AS26" s="442">
        <v>2443</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3960</v>
      </c>
      <c r="R27" s="443"/>
      <c r="S27" s="443"/>
      <c r="T27" s="443"/>
      <c r="U27" s="443"/>
      <c r="V27" s="444"/>
      <c r="W27" s="508"/>
      <c r="X27" s="499"/>
      <c r="Y27" s="500"/>
      <c r="Z27" s="439" t="s">
        <v>176</v>
      </c>
      <c r="AA27" s="440"/>
      <c r="AB27" s="440"/>
      <c r="AC27" s="440"/>
      <c r="AD27" s="440"/>
      <c r="AE27" s="440"/>
      <c r="AF27" s="440"/>
      <c r="AG27" s="441"/>
      <c r="AH27" s="442" t="s">
        <v>135</v>
      </c>
      <c r="AI27" s="443"/>
      <c r="AJ27" s="443"/>
      <c r="AK27" s="443"/>
      <c r="AL27" s="444"/>
      <c r="AM27" s="442" t="s">
        <v>135</v>
      </c>
      <c r="AN27" s="443"/>
      <c r="AO27" s="443"/>
      <c r="AP27" s="443"/>
      <c r="AQ27" s="443"/>
      <c r="AR27" s="444"/>
      <c r="AS27" s="442" t="s">
        <v>135</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178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3310</v>
      </c>
      <c r="R28" s="443"/>
      <c r="S28" s="443"/>
      <c r="T28" s="443"/>
      <c r="U28" s="443"/>
      <c r="V28" s="444"/>
      <c r="W28" s="508"/>
      <c r="X28" s="499"/>
      <c r="Y28" s="500"/>
      <c r="Z28" s="439" t="s">
        <v>180</v>
      </c>
      <c r="AA28" s="440"/>
      <c r="AB28" s="440"/>
      <c r="AC28" s="440"/>
      <c r="AD28" s="440"/>
      <c r="AE28" s="440"/>
      <c r="AF28" s="440"/>
      <c r="AG28" s="441"/>
      <c r="AH28" s="442" t="s">
        <v>135</v>
      </c>
      <c r="AI28" s="443"/>
      <c r="AJ28" s="443"/>
      <c r="AK28" s="443"/>
      <c r="AL28" s="444"/>
      <c r="AM28" s="442" t="s">
        <v>126</v>
      </c>
      <c r="AN28" s="443"/>
      <c r="AO28" s="443"/>
      <c r="AP28" s="443"/>
      <c r="AQ28" s="443"/>
      <c r="AR28" s="444"/>
      <c r="AS28" s="442" t="s">
        <v>126</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930875</v>
      </c>
      <c r="BO28" s="462"/>
      <c r="BP28" s="462"/>
      <c r="BQ28" s="462"/>
      <c r="BR28" s="462"/>
      <c r="BS28" s="462"/>
      <c r="BT28" s="462"/>
      <c r="BU28" s="463"/>
      <c r="BV28" s="461">
        <v>717233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15</v>
      </c>
      <c r="M29" s="443"/>
      <c r="N29" s="443"/>
      <c r="O29" s="443"/>
      <c r="P29" s="444"/>
      <c r="Q29" s="442">
        <v>3040</v>
      </c>
      <c r="R29" s="443"/>
      <c r="S29" s="443"/>
      <c r="T29" s="443"/>
      <c r="U29" s="443"/>
      <c r="V29" s="444"/>
      <c r="W29" s="509"/>
      <c r="X29" s="510"/>
      <c r="Y29" s="511"/>
      <c r="Z29" s="439" t="s">
        <v>183</v>
      </c>
      <c r="AA29" s="440"/>
      <c r="AB29" s="440"/>
      <c r="AC29" s="440"/>
      <c r="AD29" s="440"/>
      <c r="AE29" s="440"/>
      <c r="AF29" s="440"/>
      <c r="AG29" s="441"/>
      <c r="AH29" s="442">
        <v>258</v>
      </c>
      <c r="AI29" s="443"/>
      <c r="AJ29" s="443"/>
      <c r="AK29" s="443"/>
      <c r="AL29" s="444"/>
      <c r="AM29" s="442">
        <v>770904</v>
      </c>
      <c r="AN29" s="443"/>
      <c r="AO29" s="443"/>
      <c r="AP29" s="443"/>
      <c r="AQ29" s="443"/>
      <c r="AR29" s="444"/>
      <c r="AS29" s="442">
        <v>2988</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358840</v>
      </c>
      <c r="BO29" s="467"/>
      <c r="BP29" s="467"/>
      <c r="BQ29" s="467"/>
      <c r="BR29" s="467"/>
      <c r="BS29" s="467"/>
      <c r="BT29" s="467"/>
      <c r="BU29" s="468"/>
      <c r="BV29" s="466">
        <v>427338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2866993</v>
      </c>
      <c r="BO30" s="470"/>
      <c r="BP30" s="470"/>
      <c r="BQ30" s="470"/>
      <c r="BR30" s="470"/>
      <c r="BS30" s="470"/>
      <c r="BT30" s="470"/>
      <c r="BU30" s="471"/>
      <c r="BV30" s="469">
        <v>3265957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東御市国民健康保険特別会計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東御市水道事業会計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上田地域広域連合（一般会計）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株式会社信州東御振興公社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東御市地域改善地区住宅改修資金等貸付事業特別会計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東御市介護保険特別会計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東御市下水道事業会計（公共下水道事業会計）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上田地域広域連合（ふるさと基金特別会計）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東御市土地開発公社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東御市湯の丸高原屋内運動施設事業特別会計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東御市後期高齢者医療特別会計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東御市下水道事業会計（特定環境保全公共下水道会計）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上田地域広域連合（介護保険特別会計）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公益財団法人身体教育医学研究所</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上田地域広域連合（消防特別会計）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一般社団法人信州とうみ観光協会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川西保健衛生施設組合（一般会計）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川西保健衛生施設組合（公共下水道事業会計）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長野県後期高齢者医療連合（一般会計）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長野県後期高齢者医療連合（後期高齢者医療特別会計）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長野県市町村自治振興組合（一般会計）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佐久水道企業団（水道事業会計）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aP3o3gi9YZ2muedeQqjrFccZO1cCam2q0eVwrIPCI4Ui0C7NKdSTJBQZJl81cFyOdRn76KnZfmHhab5PP8auA==" saltValue="tSkzOs+1WMap9uopuqCW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555</v>
      </c>
      <c r="D34" s="1248"/>
      <c r="E34" s="1249"/>
      <c r="F34" s="32" t="s">
        <v>556</v>
      </c>
      <c r="G34" s="33" t="s">
        <v>557</v>
      </c>
      <c r="H34" s="33" t="s">
        <v>557</v>
      </c>
      <c r="I34" s="33" t="s">
        <v>556</v>
      </c>
      <c r="J34" s="34" t="s">
        <v>556</v>
      </c>
      <c r="K34" s="22"/>
      <c r="L34" s="22"/>
      <c r="M34" s="22"/>
      <c r="N34" s="22"/>
      <c r="O34" s="22"/>
      <c r="P34" s="22"/>
    </row>
    <row r="35" spans="1:16" ht="39" customHeight="1" x14ac:dyDescent="0.15">
      <c r="A35" s="22"/>
      <c r="B35" s="35"/>
      <c r="C35" s="1242" t="s">
        <v>558</v>
      </c>
      <c r="D35" s="1243"/>
      <c r="E35" s="1244"/>
      <c r="F35" s="36">
        <v>5.05</v>
      </c>
      <c r="G35" s="37">
        <v>5.87</v>
      </c>
      <c r="H35" s="37">
        <v>7.84</v>
      </c>
      <c r="I35" s="37">
        <v>8.2200000000000006</v>
      </c>
      <c r="J35" s="38">
        <v>8.65</v>
      </c>
      <c r="K35" s="22"/>
      <c r="L35" s="22"/>
      <c r="M35" s="22"/>
      <c r="N35" s="22"/>
      <c r="O35" s="22"/>
      <c r="P35" s="22"/>
    </row>
    <row r="36" spans="1:16" ht="39" customHeight="1" x14ac:dyDescent="0.15">
      <c r="A36" s="22"/>
      <c r="B36" s="35"/>
      <c r="C36" s="1242" t="s">
        <v>559</v>
      </c>
      <c r="D36" s="1243"/>
      <c r="E36" s="1244"/>
      <c r="F36" s="36">
        <v>4.43</v>
      </c>
      <c r="G36" s="37">
        <v>4.83</v>
      </c>
      <c r="H36" s="37">
        <v>5.0999999999999996</v>
      </c>
      <c r="I36" s="37">
        <v>5.76</v>
      </c>
      <c r="J36" s="38">
        <v>6.06</v>
      </c>
      <c r="K36" s="22"/>
      <c r="L36" s="22"/>
      <c r="M36" s="22"/>
      <c r="N36" s="22"/>
      <c r="O36" s="22"/>
      <c r="P36" s="22"/>
    </row>
    <row r="37" spans="1:16" ht="39" customHeight="1" x14ac:dyDescent="0.15">
      <c r="A37" s="22"/>
      <c r="B37" s="35"/>
      <c r="C37" s="1242" t="s">
        <v>560</v>
      </c>
      <c r="D37" s="1243"/>
      <c r="E37" s="1244"/>
      <c r="F37" s="36">
        <v>5.67</v>
      </c>
      <c r="G37" s="37">
        <v>5.19</v>
      </c>
      <c r="H37" s="37">
        <v>4.0599999999999996</v>
      </c>
      <c r="I37" s="37">
        <v>4.5</v>
      </c>
      <c r="J37" s="38">
        <v>5.59</v>
      </c>
      <c r="K37" s="22"/>
      <c r="L37" s="22"/>
      <c r="M37" s="22"/>
      <c r="N37" s="22"/>
      <c r="O37" s="22"/>
      <c r="P37" s="22"/>
    </row>
    <row r="38" spans="1:16" ht="39" customHeight="1" x14ac:dyDescent="0.15">
      <c r="A38" s="22"/>
      <c r="B38" s="35"/>
      <c r="C38" s="1242" t="s">
        <v>561</v>
      </c>
      <c r="D38" s="1243"/>
      <c r="E38" s="1244"/>
      <c r="F38" s="36">
        <v>0.82</v>
      </c>
      <c r="G38" s="37">
        <v>1.1399999999999999</v>
      </c>
      <c r="H38" s="37">
        <v>0.92</v>
      </c>
      <c r="I38" s="37">
        <v>1.5</v>
      </c>
      <c r="J38" s="38">
        <v>1.58</v>
      </c>
      <c r="K38" s="22"/>
      <c r="L38" s="22"/>
      <c r="M38" s="22"/>
      <c r="N38" s="22"/>
      <c r="O38" s="22"/>
      <c r="P38" s="22"/>
    </row>
    <row r="39" spans="1:16" ht="39" customHeight="1" x14ac:dyDescent="0.15">
      <c r="A39" s="22"/>
      <c r="B39" s="35"/>
      <c r="C39" s="1242" t="s">
        <v>562</v>
      </c>
      <c r="D39" s="1243"/>
      <c r="E39" s="1244"/>
      <c r="F39" s="36">
        <v>2.29</v>
      </c>
      <c r="G39" s="37">
        <v>3.31</v>
      </c>
      <c r="H39" s="37">
        <v>3.11</v>
      </c>
      <c r="I39" s="37">
        <v>1.17</v>
      </c>
      <c r="J39" s="38">
        <v>1.07</v>
      </c>
      <c r="K39" s="22"/>
      <c r="L39" s="22"/>
      <c r="M39" s="22"/>
      <c r="N39" s="22"/>
      <c r="O39" s="22"/>
      <c r="P39" s="22"/>
    </row>
    <row r="40" spans="1:16" ht="39" customHeight="1" x14ac:dyDescent="0.15">
      <c r="A40" s="22"/>
      <c r="B40" s="35"/>
      <c r="C40" s="1242" t="s">
        <v>563</v>
      </c>
      <c r="D40" s="1243"/>
      <c r="E40" s="1244"/>
      <c r="F40" s="36">
        <v>0.36</v>
      </c>
      <c r="G40" s="37">
        <v>1.19</v>
      </c>
      <c r="H40" s="37">
        <v>0.8</v>
      </c>
      <c r="I40" s="37">
        <v>1.43</v>
      </c>
      <c r="J40" s="38">
        <v>0.66</v>
      </c>
      <c r="K40" s="22"/>
      <c r="L40" s="22"/>
      <c r="M40" s="22"/>
      <c r="N40" s="22"/>
      <c r="O40" s="22"/>
      <c r="P40" s="22"/>
    </row>
    <row r="41" spans="1:16" ht="39" customHeight="1" x14ac:dyDescent="0.15">
      <c r="A41" s="22"/>
      <c r="B41" s="35"/>
      <c r="C41" s="1242" t="s">
        <v>564</v>
      </c>
      <c r="D41" s="1243"/>
      <c r="E41" s="1244"/>
      <c r="F41" s="36">
        <v>0.1</v>
      </c>
      <c r="G41" s="37">
        <v>0</v>
      </c>
      <c r="H41" s="37">
        <v>0.12</v>
      </c>
      <c r="I41" s="37">
        <v>0.14000000000000001</v>
      </c>
      <c r="J41" s="38">
        <v>0.15</v>
      </c>
      <c r="K41" s="22"/>
      <c r="L41" s="22"/>
      <c r="M41" s="22"/>
      <c r="N41" s="22"/>
      <c r="O41" s="22"/>
      <c r="P41" s="22"/>
    </row>
    <row r="42" spans="1:16" ht="39" customHeight="1" x14ac:dyDescent="0.15">
      <c r="A42" s="22"/>
      <c r="B42" s="39"/>
      <c r="C42" s="1242" t="s">
        <v>565</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566</v>
      </c>
      <c r="D43" s="1246"/>
      <c r="E43" s="1247"/>
      <c r="F43" s="41">
        <v>0</v>
      </c>
      <c r="G43" s="42">
        <v>0</v>
      </c>
      <c r="H43" s="42">
        <v>0</v>
      </c>
      <c r="I43" s="42">
        <v>0</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Ct1WzQ4geVWcj6ZsOPAcrQ0hfH253gWswck8/pn8IKs9w32kugysAUPXniP90Vpy2A+MmptmxQUZsyvqRSEg==" saltValue="aOuJJCIva5JHg0Aigle8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1631</v>
      </c>
      <c r="L45" s="60">
        <v>1704</v>
      </c>
      <c r="M45" s="60">
        <v>1665</v>
      </c>
      <c r="N45" s="60">
        <v>1743</v>
      </c>
      <c r="O45" s="61">
        <v>1714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15</v>
      </c>
      <c r="F48" s="1252"/>
      <c r="G48" s="1252"/>
      <c r="H48" s="1252"/>
      <c r="I48" s="1252"/>
      <c r="J48" s="1253"/>
      <c r="K48" s="63">
        <v>763</v>
      </c>
      <c r="L48" s="64">
        <v>738</v>
      </c>
      <c r="M48" s="64">
        <v>678</v>
      </c>
      <c r="N48" s="64">
        <v>657</v>
      </c>
      <c r="O48" s="65">
        <v>641</v>
      </c>
      <c r="P48" s="48"/>
      <c r="Q48" s="48"/>
      <c r="R48" s="48"/>
      <c r="S48" s="48"/>
      <c r="T48" s="48"/>
      <c r="U48" s="48"/>
    </row>
    <row r="49" spans="1:21" ht="30.75" customHeight="1" x14ac:dyDescent="0.15">
      <c r="A49" s="48"/>
      <c r="B49" s="1270"/>
      <c r="C49" s="1271"/>
      <c r="D49" s="62"/>
      <c r="E49" s="1252" t="s">
        <v>16</v>
      </c>
      <c r="F49" s="1252"/>
      <c r="G49" s="1252"/>
      <c r="H49" s="1252"/>
      <c r="I49" s="1252"/>
      <c r="J49" s="1253"/>
      <c r="K49" s="63">
        <v>31</v>
      </c>
      <c r="L49" s="64">
        <v>42</v>
      </c>
      <c r="M49" s="64">
        <v>64</v>
      </c>
      <c r="N49" s="64">
        <v>63</v>
      </c>
      <c r="O49" s="65">
        <v>67</v>
      </c>
      <c r="P49" s="48"/>
      <c r="Q49" s="48"/>
      <c r="R49" s="48"/>
      <c r="S49" s="48"/>
      <c r="T49" s="48"/>
      <c r="U49" s="48"/>
    </row>
    <row r="50" spans="1:21" ht="30.75" customHeight="1" x14ac:dyDescent="0.15">
      <c r="A50" s="48"/>
      <c r="B50" s="1270"/>
      <c r="C50" s="1271"/>
      <c r="D50" s="62"/>
      <c r="E50" s="1252" t="s">
        <v>17</v>
      </c>
      <c r="F50" s="1252"/>
      <c r="G50" s="1252"/>
      <c r="H50" s="1252"/>
      <c r="I50" s="1252"/>
      <c r="J50" s="1253"/>
      <c r="K50" s="63">
        <v>90</v>
      </c>
      <c r="L50" s="64">
        <v>31</v>
      </c>
      <c r="M50" s="64">
        <v>1</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1977</v>
      </c>
      <c r="L52" s="64">
        <v>2021</v>
      </c>
      <c r="M52" s="64">
        <v>1960</v>
      </c>
      <c r="N52" s="64">
        <v>1956</v>
      </c>
      <c r="O52" s="65">
        <v>1921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538</v>
      </c>
      <c r="L53" s="69">
        <v>494</v>
      </c>
      <c r="M53" s="69">
        <v>448</v>
      </c>
      <c r="N53" s="69">
        <v>507</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Sx6IFqaA2B96zsfvGpjE6RVE7yznCuCE8n5f2mVMnCKPZYIuR3kbiETqLJFb8VivqHAWsatev2sE5G4zS0+g==" saltValue="nbTui8nJdPimBwjoZ6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88" t="s">
        <v>30</v>
      </c>
      <c r="C41" s="1289"/>
      <c r="D41" s="102"/>
      <c r="E41" s="1290" t="s">
        <v>31</v>
      </c>
      <c r="F41" s="1290"/>
      <c r="G41" s="1290"/>
      <c r="H41" s="1291"/>
      <c r="I41" s="103">
        <v>21176</v>
      </c>
      <c r="J41" s="104">
        <v>20205</v>
      </c>
      <c r="K41" s="104">
        <v>19971</v>
      </c>
      <c r="L41" s="104">
        <v>19334</v>
      </c>
      <c r="M41" s="105">
        <v>19883</v>
      </c>
    </row>
    <row r="42" spans="2:13" ht="27.75" customHeight="1" x14ac:dyDescent="0.15">
      <c r="B42" s="1278"/>
      <c r="C42" s="1279"/>
      <c r="D42" s="106"/>
      <c r="E42" s="1282" t="s">
        <v>32</v>
      </c>
      <c r="F42" s="1282"/>
      <c r="G42" s="1282"/>
      <c r="H42" s="1283"/>
      <c r="I42" s="107">
        <v>30</v>
      </c>
      <c r="J42" s="108">
        <v>0</v>
      </c>
      <c r="K42" s="108">
        <v>0</v>
      </c>
      <c r="L42" s="108" t="s">
        <v>506</v>
      </c>
      <c r="M42" s="109" t="s">
        <v>506</v>
      </c>
    </row>
    <row r="43" spans="2:13" ht="27.75" customHeight="1" x14ac:dyDescent="0.15">
      <c r="B43" s="1278"/>
      <c r="C43" s="1279"/>
      <c r="D43" s="106"/>
      <c r="E43" s="1282" t="s">
        <v>33</v>
      </c>
      <c r="F43" s="1282"/>
      <c r="G43" s="1282"/>
      <c r="H43" s="1283"/>
      <c r="I43" s="107">
        <v>7509</v>
      </c>
      <c r="J43" s="108">
        <v>6242</v>
      </c>
      <c r="K43" s="108">
        <v>5477</v>
      </c>
      <c r="L43" s="108">
        <v>4907</v>
      </c>
      <c r="M43" s="109">
        <v>4346</v>
      </c>
    </row>
    <row r="44" spans="2:13" ht="27.75" customHeight="1" x14ac:dyDescent="0.15">
      <c r="B44" s="1278"/>
      <c r="C44" s="1279"/>
      <c r="D44" s="106"/>
      <c r="E44" s="1282" t="s">
        <v>34</v>
      </c>
      <c r="F44" s="1282"/>
      <c r="G44" s="1282"/>
      <c r="H44" s="1283"/>
      <c r="I44" s="107">
        <v>466</v>
      </c>
      <c r="J44" s="108">
        <v>551</v>
      </c>
      <c r="K44" s="108">
        <v>522</v>
      </c>
      <c r="L44" s="108">
        <v>478</v>
      </c>
      <c r="M44" s="109">
        <v>473</v>
      </c>
    </row>
    <row r="45" spans="2:13" ht="27.75" customHeight="1" x14ac:dyDescent="0.15">
      <c r="B45" s="1278"/>
      <c r="C45" s="1279"/>
      <c r="D45" s="106"/>
      <c r="E45" s="1282" t="s">
        <v>35</v>
      </c>
      <c r="F45" s="1282"/>
      <c r="G45" s="1282"/>
      <c r="H45" s="1283"/>
      <c r="I45" s="107">
        <v>1787</v>
      </c>
      <c r="J45" s="108">
        <v>1764</v>
      </c>
      <c r="K45" s="108">
        <v>1949</v>
      </c>
      <c r="L45" s="108">
        <v>1772</v>
      </c>
      <c r="M45" s="109">
        <v>1639</v>
      </c>
    </row>
    <row r="46" spans="2:13" ht="27.75" customHeight="1" x14ac:dyDescent="0.15">
      <c r="B46" s="1278"/>
      <c r="C46" s="1279"/>
      <c r="D46" s="110"/>
      <c r="E46" s="1282" t="s">
        <v>36</v>
      </c>
      <c r="F46" s="1282"/>
      <c r="G46" s="1282"/>
      <c r="H46" s="1283"/>
      <c r="I46" s="107" t="s">
        <v>506</v>
      </c>
      <c r="J46" s="108" t="s">
        <v>506</v>
      </c>
      <c r="K46" s="108" t="s">
        <v>506</v>
      </c>
      <c r="L46" s="108" t="s">
        <v>506</v>
      </c>
      <c r="M46" s="109" t="s">
        <v>506</v>
      </c>
    </row>
    <row r="47" spans="2:13" ht="27.75" customHeight="1" x14ac:dyDescent="0.15">
      <c r="B47" s="1278"/>
      <c r="C47" s="1279"/>
      <c r="D47" s="111"/>
      <c r="E47" s="1292" t="s">
        <v>37</v>
      </c>
      <c r="F47" s="1293"/>
      <c r="G47" s="1293"/>
      <c r="H47" s="1294"/>
      <c r="I47" s="107" t="s">
        <v>506</v>
      </c>
      <c r="J47" s="108" t="s">
        <v>506</v>
      </c>
      <c r="K47" s="108" t="s">
        <v>506</v>
      </c>
      <c r="L47" s="108" t="s">
        <v>506</v>
      </c>
      <c r="M47" s="109" t="s">
        <v>506</v>
      </c>
    </row>
    <row r="48" spans="2:13" ht="27.75" customHeight="1" x14ac:dyDescent="0.15">
      <c r="B48" s="1278"/>
      <c r="C48" s="1279"/>
      <c r="D48" s="106"/>
      <c r="E48" s="1282" t="s">
        <v>38</v>
      </c>
      <c r="F48" s="1282"/>
      <c r="G48" s="1282"/>
      <c r="H48" s="1283"/>
      <c r="I48" s="107" t="s">
        <v>506</v>
      </c>
      <c r="J48" s="108" t="s">
        <v>506</v>
      </c>
      <c r="K48" s="108" t="s">
        <v>506</v>
      </c>
      <c r="L48" s="108" t="s">
        <v>506</v>
      </c>
      <c r="M48" s="109" t="s">
        <v>506</v>
      </c>
    </row>
    <row r="49" spans="2:13" ht="27.75" customHeight="1" x14ac:dyDescent="0.15">
      <c r="B49" s="1280"/>
      <c r="C49" s="1281"/>
      <c r="D49" s="106"/>
      <c r="E49" s="1282" t="s">
        <v>39</v>
      </c>
      <c r="F49" s="1282"/>
      <c r="G49" s="1282"/>
      <c r="H49" s="1283"/>
      <c r="I49" s="107" t="s">
        <v>506</v>
      </c>
      <c r="J49" s="108" t="s">
        <v>506</v>
      </c>
      <c r="K49" s="108" t="s">
        <v>506</v>
      </c>
      <c r="L49" s="108" t="s">
        <v>506</v>
      </c>
      <c r="M49" s="109" t="s">
        <v>506</v>
      </c>
    </row>
    <row r="50" spans="2:13" ht="27.75" customHeight="1" x14ac:dyDescent="0.15">
      <c r="B50" s="1276" t="s">
        <v>40</v>
      </c>
      <c r="C50" s="1277"/>
      <c r="D50" s="112"/>
      <c r="E50" s="1282" t="s">
        <v>41</v>
      </c>
      <c r="F50" s="1282"/>
      <c r="G50" s="1282"/>
      <c r="H50" s="1283"/>
      <c r="I50" s="107">
        <v>5461</v>
      </c>
      <c r="J50" s="108">
        <v>4706</v>
      </c>
      <c r="K50" s="108">
        <v>4015</v>
      </c>
      <c r="L50" s="108">
        <v>3814</v>
      </c>
      <c r="M50" s="109">
        <v>3704</v>
      </c>
    </row>
    <row r="51" spans="2:13" ht="27.75" customHeight="1" x14ac:dyDescent="0.15">
      <c r="B51" s="1278"/>
      <c r="C51" s="1279"/>
      <c r="D51" s="106"/>
      <c r="E51" s="1282" t="s">
        <v>42</v>
      </c>
      <c r="F51" s="1282"/>
      <c r="G51" s="1282"/>
      <c r="H51" s="1283"/>
      <c r="I51" s="107">
        <v>1527</v>
      </c>
      <c r="J51" s="108">
        <v>1520</v>
      </c>
      <c r="K51" s="108">
        <v>1482</v>
      </c>
      <c r="L51" s="108">
        <v>1413</v>
      </c>
      <c r="M51" s="109">
        <v>1398</v>
      </c>
    </row>
    <row r="52" spans="2:13" ht="27.75" customHeight="1" x14ac:dyDescent="0.15">
      <c r="B52" s="1280"/>
      <c r="C52" s="1281"/>
      <c r="D52" s="106"/>
      <c r="E52" s="1282" t="s">
        <v>43</v>
      </c>
      <c r="F52" s="1282"/>
      <c r="G52" s="1282"/>
      <c r="H52" s="1283"/>
      <c r="I52" s="107">
        <v>19449</v>
      </c>
      <c r="J52" s="108">
        <v>18674</v>
      </c>
      <c r="K52" s="108">
        <v>17762</v>
      </c>
      <c r="L52" s="108">
        <v>17093</v>
      </c>
      <c r="M52" s="109">
        <v>16279</v>
      </c>
    </row>
    <row r="53" spans="2:13" ht="27.75" customHeight="1" thickBot="1" x14ac:dyDescent="0.2">
      <c r="B53" s="1284" t="s">
        <v>21</v>
      </c>
      <c r="C53" s="1285"/>
      <c r="D53" s="113"/>
      <c r="E53" s="1286" t="s">
        <v>44</v>
      </c>
      <c r="F53" s="1286"/>
      <c r="G53" s="1286"/>
      <c r="H53" s="1287"/>
      <c r="I53" s="114">
        <v>4532</v>
      </c>
      <c r="J53" s="115">
        <v>3863</v>
      </c>
      <c r="K53" s="115">
        <v>4661</v>
      </c>
      <c r="L53" s="115">
        <v>4171</v>
      </c>
      <c r="M53" s="116">
        <v>4960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lbShSeQ0RVQrnQ2I7p3av2ZeFdUvzukoLtXV0b0PdrV4vKT8JQhMv3gBQo+kWnhm7QXZPc7NIUVg1PLewBCPA==" saltValue="zryF0aBSabGOFdVHGcuI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47</v>
      </c>
      <c r="D55" s="1303"/>
      <c r="E55" s="1304"/>
      <c r="F55" s="128">
        <v>718</v>
      </c>
      <c r="G55" s="128">
        <v>717</v>
      </c>
      <c r="H55" s="129">
        <v>931</v>
      </c>
    </row>
    <row r="56" spans="2:8" ht="52.5" customHeight="1" x14ac:dyDescent="0.15">
      <c r="B56" s="130"/>
      <c r="C56" s="1305" t="s">
        <v>48</v>
      </c>
      <c r="D56" s="1305"/>
      <c r="E56" s="1306"/>
      <c r="F56" s="131">
        <v>618</v>
      </c>
      <c r="G56" s="131">
        <v>427</v>
      </c>
      <c r="H56" s="132">
        <v>359</v>
      </c>
    </row>
    <row r="57" spans="2:8" ht="53.25" customHeight="1" x14ac:dyDescent="0.15">
      <c r="B57" s="130"/>
      <c r="C57" s="1307" t="s">
        <v>49</v>
      </c>
      <c r="D57" s="1307"/>
      <c r="E57" s="1308"/>
      <c r="F57" s="133">
        <v>3484</v>
      </c>
      <c r="G57" s="133">
        <v>3266</v>
      </c>
      <c r="H57" s="134">
        <v>2867</v>
      </c>
    </row>
    <row r="58" spans="2:8" ht="45.75" customHeight="1" x14ac:dyDescent="0.15">
      <c r="B58" s="135"/>
      <c r="C58" s="1295" t="s">
        <v>595</v>
      </c>
      <c r="D58" s="1296"/>
      <c r="E58" s="1297"/>
      <c r="F58" s="136">
        <v>1215</v>
      </c>
      <c r="G58" s="136">
        <v>1065</v>
      </c>
      <c r="H58" s="137">
        <v>915</v>
      </c>
    </row>
    <row r="59" spans="2:8" ht="45.75" customHeight="1" x14ac:dyDescent="0.15">
      <c r="B59" s="135"/>
      <c r="C59" s="1295" t="s">
        <v>596</v>
      </c>
      <c r="D59" s="1296"/>
      <c r="E59" s="1297"/>
      <c r="F59" s="136">
        <v>753</v>
      </c>
      <c r="G59" s="136">
        <v>756</v>
      </c>
      <c r="H59" s="137">
        <v>557</v>
      </c>
    </row>
    <row r="60" spans="2:8" ht="45.75" customHeight="1" x14ac:dyDescent="0.15">
      <c r="B60" s="135"/>
      <c r="C60" s="1295" t="s">
        <v>597</v>
      </c>
      <c r="D60" s="1296"/>
      <c r="E60" s="1297"/>
      <c r="F60" s="136">
        <v>461</v>
      </c>
      <c r="G60" s="136">
        <v>461</v>
      </c>
      <c r="H60" s="137">
        <v>461</v>
      </c>
    </row>
    <row r="61" spans="2:8" ht="45.75" customHeight="1" x14ac:dyDescent="0.15">
      <c r="B61" s="135"/>
      <c r="C61" s="1295" t="s">
        <v>598</v>
      </c>
      <c r="D61" s="1296"/>
      <c r="E61" s="1297"/>
      <c r="F61" s="136">
        <v>272</v>
      </c>
      <c r="G61" s="136">
        <v>273</v>
      </c>
      <c r="H61" s="137">
        <v>274</v>
      </c>
    </row>
    <row r="62" spans="2:8" ht="45.75" customHeight="1" thickBot="1" x14ac:dyDescent="0.2">
      <c r="B62" s="138"/>
      <c r="C62" s="1298" t="s">
        <v>599</v>
      </c>
      <c r="D62" s="1299"/>
      <c r="E62" s="1300"/>
      <c r="F62" s="139">
        <v>206</v>
      </c>
      <c r="G62" s="139">
        <v>206</v>
      </c>
      <c r="H62" s="140">
        <v>206</v>
      </c>
    </row>
    <row r="63" spans="2:8" ht="52.5" customHeight="1" thickBot="1" x14ac:dyDescent="0.2">
      <c r="B63" s="141"/>
      <c r="C63" s="1301" t="s">
        <v>50</v>
      </c>
      <c r="D63" s="1301"/>
      <c r="E63" s="1302"/>
      <c r="F63" s="142">
        <v>4820</v>
      </c>
      <c r="G63" s="142">
        <v>4411</v>
      </c>
      <c r="H63" s="143">
        <v>4157</v>
      </c>
    </row>
    <row r="64" spans="2:8" ht="15" customHeight="1" x14ac:dyDescent="0.15"/>
  </sheetData>
  <sheetProtection algorithmName="SHA-512" hashValue="QDBwBm0Sa5UjECY+H08RTH9dCkRb9sCo8aANJO5p2cwpz1NMYWwaFnUqmWwiH6QFqkErAFyZfhq7B1symu/NUQ==" saltValue="hxvpxY3dUrVAXVDMUukX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U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547</v>
      </c>
      <c r="BQ50" s="1322"/>
      <c r="BR50" s="1322"/>
      <c r="BS50" s="1322"/>
      <c r="BT50" s="1322"/>
      <c r="BU50" s="1322"/>
      <c r="BV50" s="1322"/>
      <c r="BW50" s="1322"/>
      <c r="BX50" s="1322" t="s">
        <v>548</v>
      </c>
      <c r="BY50" s="1322"/>
      <c r="BZ50" s="1322"/>
      <c r="CA50" s="1322"/>
      <c r="CB50" s="1322"/>
      <c r="CC50" s="1322"/>
      <c r="CD50" s="1322"/>
      <c r="CE50" s="1322"/>
      <c r="CF50" s="1322" t="s">
        <v>549</v>
      </c>
      <c r="CG50" s="1322"/>
      <c r="CH50" s="1322"/>
      <c r="CI50" s="1322"/>
      <c r="CJ50" s="1322"/>
      <c r="CK50" s="1322"/>
      <c r="CL50" s="1322"/>
      <c r="CM50" s="1322"/>
      <c r="CN50" s="1322" t="s">
        <v>550</v>
      </c>
      <c r="CO50" s="1322"/>
      <c r="CP50" s="1322"/>
      <c r="CQ50" s="1322"/>
      <c r="CR50" s="1322"/>
      <c r="CS50" s="1322"/>
      <c r="CT50" s="1322"/>
      <c r="CU50" s="1322"/>
      <c r="CV50" s="1322" t="s">
        <v>551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605</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23">
        <v>62.9</v>
      </c>
      <c r="BQ51" s="1323"/>
      <c r="BR51" s="1323"/>
      <c r="BS51" s="1323"/>
      <c r="BT51" s="1323"/>
      <c r="BU51" s="1323"/>
      <c r="BV51" s="1323"/>
      <c r="BW51" s="1323"/>
      <c r="BX51" s="1323">
        <v>54.4</v>
      </c>
      <c r="BY51" s="1323"/>
      <c r="BZ51" s="1323"/>
      <c r="CA51" s="1323"/>
      <c r="CB51" s="1323"/>
      <c r="CC51" s="1323"/>
      <c r="CD51" s="1323"/>
      <c r="CE51" s="1323"/>
      <c r="CF51" s="1323">
        <v>65.099999999999994</v>
      </c>
      <c r="CG51" s="1323"/>
      <c r="CH51" s="1323"/>
      <c r="CI51" s="1323"/>
      <c r="CJ51" s="1323"/>
      <c r="CK51" s="1323"/>
      <c r="CL51" s="1323"/>
      <c r="CM51" s="1323"/>
      <c r="CN51" s="1323">
        <v>58.9</v>
      </c>
      <c r="CO51" s="1323"/>
      <c r="CP51" s="1323"/>
      <c r="CQ51" s="1323"/>
      <c r="CR51" s="1323"/>
      <c r="CS51" s="1323"/>
      <c r="CT51" s="1323"/>
      <c r="CU51" s="1323"/>
      <c r="CV51" s="1323">
        <v>70.099999999999994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607</v>
      </c>
      <c r="BC53" s="1325"/>
      <c r="BD53" s="1325"/>
      <c r="BE53" s="1325"/>
      <c r="BF53" s="1325"/>
      <c r="BG53" s="1325"/>
      <c r="BH53" s="1325"/>
      <c r="BI53" s="1325"/>
      <c r="BJ53" s="1325"/>
      <c r="BK53" s="1325"/>
      <c r="BL53" s="1325"/>
      <c r="BM53" s="1325"/>
      <c r="BN53" s="1325"/>
      <c r="BO53" s="1325"/>
      <c r="BP53" s="1323">
        <v>45.4</v>
      </c>
      <c r="BQ53" s="1323"/>
      <c r="BR53" s="1323"/>
      <c r="BS53" s="1323"/>
      <c r="BT53" s="1323"/>
      <c r="BU53" s="1323"/>
      <c r="BV53" s="1323"/>
      <c r="BW53" s="1323"/>
      <c r="BX53" s="1323">
        <v>44.9</v>
      </c>
      <c r="BY53" s="1323"/>
      <c r="BZ53" s="1323"/>
      <c r="CA53" s="1323"/>
      <c r="CB53" s="1323"/>
      <c r="CC53" s="1323"/>
      <c r="CD53" s="1323"/>
      <c r="CE53" s="1323"/>
      <c r="CF53" s="1323">
        <v>52.8</v>
      </c>
      <c r="CG53" s="1323"/>
      <c r="CH53" s="1323"/>
      <c r="CI53" s="1323"/>
      <c r="CJ53" s="1323"/>
      <c r="CK53" s="1323"/>
      <c r="CL53" s="1323"/>
      <c r="CM53" s="1323"/>
      <c r="CN53" s="1323">
        <v>57</v>
      </c>
      <c r="CO53" s="1323"/>
      <c r="CP53" s="1323"/>
      <c r="CQ53" s="1323"/>
      <c r="CR53" s="1323"/>
      <c r="CS53" s="1323"/>
      <c r="CT53" s="1323"/>
      <c r="CU53" s="1323"/>
      <c r="CV53" s="1323">
        <v>54.5</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608</v>
      </c>
      <c r="AO55" s="1322"/>
      <c r="AP55" s="1322"/>
      <c r="AQ55" s="1322"/>
      <c r="AR55" s="1322"/>
      <c r="AS55" s="1322"/>
      <c r="AT55" s="1322"/>
      <c r="AU55" s="1322"/>
      <c r="AV55" s="1322"/>
      <c r="AW55" s="1322"/>
      <c r="AX55" s="1322"/>
      <c r="AY55" s="1322"/>
      <c r="AZ55" s="1322"/>
      <c r="BA55" s="1322"/>
      <c r="BB55" s="1325" t="s">
        <v>606</v>
      </c>
      <c r="BC55" s="1325"/>
      <c r="BD55" s="1325"/>
      <c r="BE55" s="1325"/>
      <c r="BF55" s="1325"/>
      <c r="BG55" s="1325"/>
      <c r="BH55" s="1325"/>
      <c r="BI55" s="1325"/>
      <c r="BJ55" s="1325"/>
      <c r="BK55" s="1325"/>
      <c r="BL55" s="1325"/>
      <c r="BM55" s="1325"/>
      <c r="BN55" s="1325"/>
      <c r="BO55" s="1325"/>
      <c r="BP55" s="1323">
        <v>32.799999999999997</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607</v>
      </c>
      <c r="BC57" s="1325"/>
      <c r="BD57" s="1325"/>
      <c r="BE57" s="1325"/>
      <c r="BF57" s="1325"/>
      <c r="BG57" s="1325"/>
      <c r="BH57" s="1325"/>
      <c r="BI57" s="1325"/>
      <c r="BJ57" s="1325"/>
      <c r="BK57" s="1325"/>
      <c r="BL57" s="1325"/>
      <c r="BM57" s="1325"/>
      <c r="BN57" s="1325"/>
      <c r="BO57" s="1325"/>
      <c r="BP57" s="1323">
        <v>58.6</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547</v>
      </c>
      <c r="BQ72" s="1322"/>
      <c r="BR72" s="1322"/>
      <c r="BS72" s="1322"/>
      <c r="BT72" s="1322"/>
      <c r="BU72" s="1322"/>
      <c r="BV72" s="1322"/>
      <c r="BW72" s="1322"/>
      <c r="BX72" s="1322" t="s">
        <v>548</v>
      </c>
      <c r="BY72" s="1322"/>
      <c r="BZ72" s="1322"/>
      <c r="CA72" s="1322"/>
      <c r="CB72" s="1322"/>
      <c r="CC72" s="1322"/>
      <c r="CD72" s="1322"/>
      <c r="CE72" s="1322"/>
      <c r="CF72" s="1322" t="s">
        <v>549</v>
      </c>
      <c r="CG72" s="1322"/>
      <c r="CH72" s="1322"/>
      <c r="CI72" s="1322"/>
      <c r="CJ72" s="1322"/>
      <c r="CK72" s="1322"/>
      <c r="CL72" s="1322"/>
      <c r="CM72" s="1322"/>
      <c r="CN72" s="1322" t="s">
        <v>550</v>
      </c>
      <c r="CO72" s="1322"/>
      <c r="CP72" s="1322"/>
      <c r="CQ72" s="1322"/>
      <c r="CR72" s="1322"/>
      <c r="CS72" s="1322"/>
      <c r="CT72" s="1322"/>
      <c r="CU72" s="1322"/>
      <c r="CV72" s="1322" t="s">
        <v>551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605</v>
      </c>
      <c r="AO73" s="1325"/>
      <c r="AP73" s="1325"/>
      <c r="AQ73" s="1325"/>
      <c r="AR73" s="1325"/>
      <c r="AS73" s="1325"/>
      <c r="AT73" s="1325"/>
      <c r="AU73" s="1325"/>
      <c r="AV73" s="1325"/>
      <c r="AW73" s="1325"/>
      <c r="AX73" s="1325"/>
      <c r="AY73" s="1325"/>
      <c r="AZ73" s="1325"/>
      <c r="BA73" s="1325"/>
      <c r="BB73" s="1325" t="s">
        <v>606</v>
      </c>
      <c r="BC73" s="1325"/>
      <c r="BD73" s="1325"/>
      <c r="BE73" s="1325"/>
      <c r="BF73" s="1325"/>
      <c r="BG73" s="1325"/>
      <c r="BH73" s="1325"/>
      <c r="BI73" s="1325"/>
      <c r="BJ73" s="1325"/>
      <c r="BK73" s="1325"/>
      <c r="BL73" s="1325"/>
      <c r="BM73" s="1325"/>
      <c r="BN73" s="1325"/>
      <c r="BO73" s="1325"/>
      <c r="BP73" s="1323">
        <v>62.9</v>
      </c>
      <c r="BQ73" s="1323"/>
      <c r="BR73" s="1323"/>
      <c r="BS73" s="1323"/>
      <c r="BT73" s="1323"/>
      <c r="BU73" s="1323"/>
      <c r="BV73" s="1323"/>
      <c r="BW73" s="1323"/>
      <c r="BX73" s="1323">
        <v>54.4</v>
      </c>
      <c r="BY73" s="1323"/>
      <c r="BZ73" s="1323"/>
      <c r="CA73" s="1323"/>
      <c r="CB73" s="1323"/>
      <c r="CC73" s="1323"/>
      <c r="CD73" s="1323"/>
      <c r="CE73" s="1323"/>
      <c r="CF73" s="1323">
        <v>65.099999999999994</v>
      </c>
      <c r="CG73" s="1323"/>
      <c r="CH73" s="1323"/>
      <c r="CI73" s="1323"/>
      <c r="CJ73" s="1323"/>
      <c r="CK73" s="1323"/>
      <c r="CL73" s="1323"/>
      <c r="CM73" s="1323"/>
      <c r="CN73" s="1323">
        <v>58.9</v>
      </c>
      <c r="CO73" s="1323"/>
      <c r="CP73" s="1323"/>
      <c r="CQ73" s="1323"/>
      <c r="CR73" s="1323"/>
      <c r="CS73" s="1323"/>
      <c r="CT73" s="1323"/>
      <c r="CU73" s="1323"/>
      <c r="CV73" s="1323">
        <v>70.099999999999994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610</v>
      </c>
      <c r="BC75" s="1325"/>
      <c r="BD75" s="1325"/>
      <c r="BE75" s="1325"/>
      <c r="BF75" s="1325"/>
      <c r="BG75" s="1325"/>
      <c r="BH75" s="1325"/>
      <c r="BI75" s="1325"/>
      <c r="BJ75" s="1325"/>
      <c r="BK75" s="1325"/>
      <c r="BL75" s="1325"/>
      <c r="BM75" s="1325"/>
      <c r="BN75" s="1325"/>
      <c r="BO75" s="1325"/>
      <c r="BP75" s="1323">
        <v>9.5</v>
      </c>
      <c r="BQ75" s="1323"/>
      <c r="BR75" s="1323"/>
      <c r="BS75" s="1323"/>
      <c r="BT75" s="1323"/>
      <c r="BU75" s="1323"/>
      <c r="BV75" s="1323"/>
      <c r="BW75" s="1323"/>
      <c r="BX75" s="1323">
        <v>7.7</v>
      </c>
      <c r="BY75" s="1323"/>
      <c r="BZ75" s="1323"/>
      <c r="CA75" s="1323"/>
      <c r="CB75" s="1323"/>
      <c r="CC75" s="1323"/>
      <c r="CD75" s="1323"/>
      <c r="CE75" s="1323"/>
      <c r="CF75" s="1323">
        <v>6.8</v>
      </c>
      <c r="CG75" s="1323"/>
      <c r="CH75" s="1323"/>
      <c r="CI75" s="1323"/>
      <c r="CJ75" s="1323"/>
      <c r="CK75" s="1323"/>
      <c r="CL75" s="1323"/>
      <c r="CM75" s="1323"/>
      <c r="CN75" s="1323">
        <v>6.7</v>
      </c>
      <c r="CO75" s="1323"/>
      <c r="CP75" s="1323"/>
      <c r="CQ75" s="1323"/>
      <c r="CR75" s="1323"/>
      <c r="CS75" s="1323"/>
      <c r="CT75" s="1323"/>
      <c r="CU75" s="1323"/>
      <c r="CV75" s="1323">
        <v>6.8</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608</v>
      </c>
      <c r="AO77" s="1322"/>
      <c r="AP77" s="1322"/>
      <c r="AQ77" s="1322"/>
      <c r="AR77" s="1322"/>
      <c r="AS77" s="1322"/>
      <c r="AT77" s="1322"/>
      <c r="AU77" s="1322"/>
      <c r="AV77" s="1322"/>
      <c r="AW77" s="1322"/>
      <c r="AX77" s="1322"/>
      <c r="AY77" s="1322"/>
      <c r="AZ77" s="1322"/>
      <c r="BA77" s="1322"/>
      <c r="BB77" s="1325" t="s">
        <v>606</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610</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lChtC0M6V0heUUFF5KEO10zqTus7a6TtbMtSi8Yso06RHNptpVO2uqkJCS4ti6vtCDub5+frUUbxosfWxVQ2g==" saltValue="i/dU+w6tVSgwEUsAQEHl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70" workbookViewId="0">
      <selection activeCell="BI76" sqref="BI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NwUJCdCcioV0/wzJL95SRuriESlZ/n4aPGqV+9hqeFTwGA27uckKNhenrKFzgldrAtqdJB94MsdpqtdbJh3Mmg==" saltValue="l6Qi97YX4lqnTPNvsJVC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SMTmNg7FMqWC3W/QZrEoyC0rAsZf/KMoToKuPSovXNr31neH0iTWg0G1rn5SH2gTkKOLvO6N4Lw2ar8lAtMxHg==" saltValue="EXANM7+qhYy9YGM0n2Or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47680</v>
      </c>
      <c r="E3" s="162"/>
      <c r="F3" s="163">
        <v>87974</v>
      </c>
      <c r="G3" s="164"/>
      <c r="H3" s="165"/>
    </row>
    <row r="4" spans="1:8" x14ac:dyDescent="0.15">
      <c r="A4" s="166"/>
      <c r="B4" s="167"/>
      <c r="C4" s="168"/>
      <c r="D4" s="169">
        <v>16039</v>
      </c>
      <c r="E4" s="170"/>
      <c r="F4" s="171">
        <v>48183</v>
      </c>
      <c r="G4" s="172"/>
      <c r="H4" s="173"/>
    </row>
    <row r="5" spans="1:8" x14ac:dyDescent="0.15">
      <c r="A5" s="154" t="s">
        <v>539</v>
      </c>
      <c r="B5" s="159"/>
      <c r="C5" s="160"/>
      <c r="D5" s="161">
        <v>42785</v>
      </c>
      <c r="E5" s="162"/>
      <c r="F5" s="163">
        <v>83280</v>
      </c>
      <c r="G5" s="164"/>
      <c r="H5" s="165"/>
    </row>
    <row r="6" spans="1:8" x14ac:dyDescent="0.15">
      <c r="A6" s="166"/>
      <c r="B6" s="167"/>
      <c r="C6" s="168"/>
      <c r="D6" s="169">
        <v>11566</v>
      </c>
      <c r="E6" s="170"/>
      <c r="F6" s="171">
        <v>43123</v>
      </c>
      <c r="G6" s="172"/>
      <c r="H6" s="173"/>
    </row>
    <row r="7" spans="1:8" x14ac:dyDescent="0.15">
      <c r="A7" s="154" t="s">
        <v>540</v>
      </c>
      <c r="B7" s="159"/>
      <c r="C7" s="160"/>
      <c r="D7" s="161">
        <v>82168</v>
      </c>
      <c r="E7" s="162"/>
      <c r="F7" s="163">
        <v>88968</v>
      </c>
      <c r="G7" s="164"/>
      <c r="H7" s="165"/>
    </row>
    <row r="8" spans="1:8" x14ac:dyDescent="0.15">
      <c r="A8" s="166"/>
      <c r="B8" s="167"/>
      <c r="C8" s="168"/>
      <c r="D8" s="169">
        <v>13074</v>
      </c>
      <c r="E8" s="170"/>
      <c r="F8" s="171">
        <v>45482</v>
      </c>
      <c r="G8" s="172"/>
      <c r="H8" s="173"/>
    </row>
    <row r="9" spans="1:8" x14ac:dyDescent="0.15">
      <c r="A9" s="154" t="s">
        <v>541</v>
      </c>
      <c r="B9" s="159"/>
      <c r="C9" s="160"/>
      <c r="D9" s="161">
        <v>59717</v>
      </c>
      <c r="E9" s="162"/>
      <c r="F9" s="163">
        <v>85173</v>
      </c>
      <c r="G9" s="164"/>
      <c r="H9" s="165"/>
    </row>
    <row r="10" spans="1:8" x14ac:dyDescent="0.15">
      <c r="A10" s="166"/>
      <c r="B10" s="167"/>
      <c r="C10" s="168"/>
      <c r="D10" s="169">
        <v>28888</v>
      </c>
      <c r="E10" s="170"/>
      <c r="F10" s="171">
        <v>43913</v>
      </c>
      <c r="G10" s="172"/>
      <c r="H10" s="173"/>
    </row>
    <row r="11" spans="1:8" x14ac:dyDescent="0.15">
      <c r="A11" s="154" t="s">
        <v>542</v>
      </c>
      <c r="B11" s="159"/>
      <c r="C11" s="160"/>
      <c r="D11" s="161">
        <v>101303</v>
      </c>
      <c r="E11" s="162"/>
      <c r="F11" s="163">
        <v>94081</v>
      </c>
      <c r="G11" s="164"/>
      <c r="H11" s="165"/>
    </row>
    <row r="12" spans="1:8" x14ac:dyDescent="0.15">
      <c r="A12" s="166"/>
      <c r="B12" s="167"/>
      <c r="C12" s="174"/>
      <c r="D12" s="169">
        <v>42651</v>
      </c>
      <c r="E12" s="170"/>
      <c r="F12" s="171">
        <v>48949</v>
      </c>
      <c r="G12" s="172"/>
      <c r="H12" s="173"/>
    </row>
    <row r="13" spans="1:8" x14ac:dyDescent="0.15">
      <c r="A13" s="154"/>
      <c r="B13" s="159"/>
      <c r="C13" s="175"/>
      <c r="D13" s="176">
        <v>66731</v>
      </c>
      <c r="E13" s="177"/>
      <c r="F13" s="178">
        <v>87895</v>
      </c>
      <c r="G13" s="179"/>
      <c r="H13" s="165"/>
    </row>
    <row r="14" spans="1:8" x14ac:dyDescent="0.15">
      <c r="A14" s="166"/>
      <c r="B14" s="167"/>
      <c r="C14" s="168"/>
      <c r="D14" s="169">
        <v>22444</v>
      </c>
      <c r="E14" s="170"/>
      <c r="F14" s="171">
        <v>45930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5.61</v>
      </c>
      <c r="C19" s="180">
        <f>ROUND(VALUE(SUBSTITUTE(実質収支比率等に係る経年分析!G$48,"▲","-")),2)</f>
        <v>5.19</v>
      </c>
      <c r="D19" s="180">
        <f>ROUND(VALUE(SUBSTITUTE(実質収支比率等に係る経年分析!H$48,"▲","-")),2)</f>
        <v>4.0199999999999996</v>
      </c>
      <c r="E19" s="180">
        <f>ROUND(VALUE(SUBSTITUTE(実質収支比率等に係る経年分析!I$48,"▲","-")),2)</f>
        <v>4.46</v>
      </c>
      <c r="F19" s="180">
        <f>ROUND(VALUE(SUBSTITUTE(実質収支比率等に係る経年分析!J$48,"▲","-")),2)</f>
        <v>5.6</v>
      </c>
    </row>
    <row r="20" spans="1:11" x14ac:dyDescent="0.15">
      <c r="A20" s="180" t="s">
        <v>54</v>
      </c>
      <c r="B20" s="180">
        <f>ROUND(VALUE(SUBSTITUTE(実質収支比率等に係る経年分析!F$47,"▲","-")),2)</f>
        <v>15.32</v>
      </c>
      <c r="C20" s="180">
        <f>ROUND(VALUE(SUBSTITUTE(実質収支比率等に係る経年分析!G$47,"▲","-")),2)</f>
        <v>13.06</v>
      </c>
      <c r="D20" s="180">
        <f>ROUND(VALUE(SUBSTITUTE(実質収支比率等に係る経年分析!H$47,"▲","-")),2)</f>
        <v>7.99</v>
      </c>
      <c r="E20" s="180">
        <f>ROUND(VALUE(SUBSTITUTE(実質収支比率等に係る経年分析!I$47,"▲","-")),2)</f>
        <v>8.06</v>
      </c>
      <c r="F20" s="180">
        <f>ROUND(VALUE(SUBSTITUTE(実質収支比率等に係る経年分析!J$47,"▲","-")),2)</f>
        <v>10.51</v>
      </c>
    </row>
    <row r="21" spans="1:11" x14ac:dyDescent="0.15">
      <c r="A21" s="180" t="s">
        <v>55</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-8.4700000000000006</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東御市後期高齢者医療特別会計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東御市介護保険特別会計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0.66</v>
      </c>
    </row>
    <row r="31" spans="1:11" x14ac:dyDescent="0.15">
      <c r="A31" s="181" t="str">
        <f>IF(連結実質赤字比率に係る赤字・黒字の構成分析!C$39="",NA(),連結実質赤字比率に係る赤字・黒字の構成分析!C$39)</f>
        <v>東御市国民健康保険特別会計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x14ac:dyDescent="0.15">
      <c r="A32" s="181" t="str">
        <f>IF(連結実質赤字比率に係る赤字・黒字の構成分析!C$38="",NA(),連結実質赤字比率に係る赤字・黒字の構成分析!C$38)</f>
        <v>東御市病院事業会計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4.0599999999999996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5.59</v>
      </c>
    </row>
    <row r="34" spans="1:16" x14ac:dyDescent="0.15">
      <c r="A34" s="181" t="str">
        <f>IF(連結実質赤字比率に係る赤字・黒字の構成分析!C$36="",NA(),連結実質赤字比率に係る赤字・黒字の構成分析!C$36)</f>
        <v>東御市水道事業会計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6.06</v>
      </c>
    </row>
    <row r="35" spans="1:16" x14ac:dyDescent="0.15">
      <c r="A35" s="181" t="str">
        <f>IF(連結実質赤字比率に係る赤字・黒字の構成分析!C$35="",NA(),連結実質赤字比率に係る赤字・黒字の構成分析!C$35)</f>
        <v>東御市下水道事業会計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8.65</v>
      </c>
    </row>
    <row r="36" spans="1:16" x14ac:dyDescent="0.15">
      <c r="A36" s="181" t="str">
        <f>IF(連結実質赤字比率に係る赤字・黒字の構成分析!C$34="",NA(),連結実質赤字比率に係る赤字・黒字の構成分析!C$34)</f>
        <v>東御市地域改善地区住宅改修資金等貸付事業特別会計</v>
      </c>
      <c r="B36" s="181">
        <f>IF(ROUND(VALUE(SUBSTITUTE(連結実質赤字比率に係る赤字・黒字の構成分析!F$34,"▲", "-")), 2) &lt; 0, ABS(ROUND(VALUE(SUBSTITUTE(連結実質赤字比率に係る赤字・黒字の構成分析!F$34,"▲", "-")), 2)), NA())</f>
        <v>0.06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1977</v>
      </c>
      <c r="E42" s="182"/>
      <c r="F42" s="182"/>
      <c r="G42" s="182">
        <f>'実質公債費比率（分子）の構造'!L$52</f>
        <v>2021</v>
      </c>
      <c r="H42" s="182"/>
      <c r="I42" s="182"/>
      <c r="J42" s="182">
        <f>'実質公債費比率（分子）の構造'!M$52</f>
        <v>1960</v>
      </c>
      <c r="K42" s="182"/>
      <c r="L42" s="182"/>
      <c r="M42" s="182">
        <f>'実質公債費比率（分子）の構造'!N$52</f>
        <v>1956</v>
      </c>
      <c r="N42" s="182"/>
      <c r="O42" s="182"/>
      <c r="P42" s="182">
        <f>'実質公債費比率（分子）の構造'!O$52</f>
        <v>1921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90</v>
      </c>
      <c r="C44" s="182"/>
      <c r="D44" s="182"/>
      <c r="E44" s="182">
        <f>'実質公債費比率（分子）の構造'!L$50</f>
        <v>31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42</v>
      </c>
      <c r="F45" s="182"/>
      <c r="G45" s="182"/>
      <c r="H45" s="182">
        <f>'実質公債費比率（分子）の構造'!M$49</f>
        <v>64</v>
      </c>
      <c r="I45" s="182"/>
      <c r="J45" s="182"/>
      <c r="K45" s="182">
        <f>'実質公債費比率（分子）の構造'!N$49</f>
        <v>63</v>
      </c>
      <c r="L45" s="182"/>
      <c r="M45" s="182"/>
      <c r="N45" s="182">
        <f>'実質公債費比率（分子）の構造'!O$49</f>
        <v>67</v>
      </c>
      <c r="O45" s="182"/>
      <c r="P45" s="182"/>
    </row>
    <row r="46" spans="1:16" x14ac:dyDescent="0.15">
      <c r="A46" s="182" t="s">
        <v>66</v>
      </c>
      <c r="B46" s="182">
        <f>'実質公債費比率（分子）の構造'!K$48</f>
        <v>763</v>
      </c>
      <c r="C46" s="182"/>
      <c r="D46" s="182"/>
      <c r="E46" s="182">
        <f>'実質公債費比率（分子）の構造'!L$48</f>
        <v>738</v>
      </c>
      <c r="F46" s="182"/>
      <c r="G46" s="182"/>
      <c r="H46" s="182">
        <f>'実質公債費比率（分子）の構造'!M$48</f>
        <v>678</v>
      </c>
      <c r="I46" s="182"/>
      <c r="J46" s="182"/>
      <c r="K46" s="182">
        <f>'実質公債費比率（分子）の構造'!N$48</f>
        <v>657</v>
      </c>
      <c r="L46" s="182"/>
      <c r="M46" s="182"/>
      <c r="N46" s="182">
        <f>'実質公債費比率（分子）の構造'!O$48</f>
        <v>641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1631</v>
      </c>
      <c r="C49" s="182"/>
      <c r="D49" s="182"/>
      <c r="E49" s="182">
        <f>'実質公債費比率（分子）の構造'!L$45</f>
        <v>1704</v>
      </c>
      <c r="F49" s="182"/>
      <c r="G49" s="182"/>
      <c r="H49" s="182">
        <f>'実質公債費比率（分子）の構造'!M$45</f>
        <v>1665</v>
      </c>
      <c r="I49" s="182"/>
      <c r="J49" s="182"/>
      <c r="K49" s="182">
        <f>'実質公債費比率（分子）の構造'!N$45</f>
        <v>1743</v>
      </c>
      <c r="L49" s="182"/>
      <c r="M49" s="182"/>
      <c r="N49" s="182">
        <f>'実質公債費比率（分子）の構造'!O$45</f>
        <v>1714</v>
      </c>
      <c r="O49" s="182"/>
      <c r="P49" s="182"/>
    </row>
    <row r="50" spans="1:16" x14ac:dyDescent="0.15">
      <c r="A50" s="182" t="s">
        <v>70</v>
      </c>
      <c r="B50" s="182" t="e">
        <f>NA()</f>
        <v>#N/A</v>
      </c>
      <c r="C50" s="182">
        <f>IF(ISNUMBER('実質公債費比率（分子）の構造'!K$53),'実質公債費比率（分子）の構造'!K$53,NA())</f>
        <v>538</v>
      </c>
      <c r="D50" s="182" t="e">
        <f>NA()</f>
        <v>#N/A</v>
      </c>
      <c r="E50" s="182" t="e">
        <f>NA()</f>
        <v>#N/A</v>
      </c>
      <c r="F50" s="182">
        <f>IF(ISNUMBER('実質公債費比率（分子）の構造'!L$53),'実質公債費比率（分子）の構造'!L$53,NA())</f>
        <v>494</v>
      </c>
      <c r="G50" s="182" t="e">
        <f>NA()</f>
        <v>#N/A</v>
      </c>
      <c r="H50" s="182" t="e">
        <f>NA()</f>
        <v>#N/A</v>
      </c>
      <c r="I50" s="182">
        <f>IF(ISNUMBER('実質公債費比率（分子）の構造'!M$53),'実質公債費比率（分子）の構造'!M$53,NA())</f>
        <v>448</v>
      </c>
      <c r="J50" s="182" t="e">
        <f>NA()</f>
        <v>#N/A</v>
      </c>
      <c r="K50" s="182" t="e">
        <f>NA()</f>
        <v>#N/A</v>
      </c>
      <c r="L50" s="182">
        <f>IF(ISNUMBER('実質公債費比率（分子）の構造'!N$53),'実質公債費比率（分子）の構造'!N$53,NA())</f>
        <v>507</v>
      </c>
      <c r="M50" s="182" t="e">
        <f>NA()</f>
        <v>#N/A</v>
      </c>
      <c r="N50" s="182" t="e">
        <f>NA()</f>
        <v>#N/A</v>
      </c>
      <c r="O50" s="182">
        <f>IF(ISNUMBER('実質公債費比率（分子）の構造'!O$53),'実質公債費比率（分子）の構造'!O$53,NA())</f>
        <v>501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19449</v>
      </c>
      <c r="E56" s="181"/>
      <c r="F56" s="181"/>
      <c r="G56" s="181">
        <f>'将来負担比率（分子）の構造'!J$52</f>
        <v>18674</v>
      </c>
      <c r="H56" s="181"/>
      <c r="I56" s="181"/>
      <c r="J56" s="181">
        <f>'将来負担比率（分子）の構造'!K$52</f>
        <v>17762</v>
      </c>
      <c r="K56" s="181"/>
      <c r="L56" s="181"/>
      <c r="M56" s="181">
        <f>'将来負担比率（分子）の構造'!L$52</f>
        <v>17093</v>
      </c>
      <c r="N56" s="181"/>
      <c r="O56" s="181"/>
      <c r="P56" s="181">
        <f>'将来負担比率（分子）の構造'!M$52</f>
        <v>16279</v>
      </c>
    </row>
    <row r="57" spans="1:16" x14ac:dyDescent="0.15">
      <c r="A57" s="181" t="s">
        <v>42</v>
      </c>
      <c r="B57" s="181"/>
      <c r="C57" s="181"/>
      <c r="D57" s="181">
        <f>'将来負担比率（分子）の構造'!I$51</f>
        <v>1527</v>
      </c>
      <c r="E57" s="181"/>
      <c r="F57" s="181"/>
      <c r="G57" s="181">
        <f>'将来負担比率（分子）の構造'!J$51</f>
        <v>1520</v>
      </c>
      <c r="H57" s="181"/>
      <c r="I57" s="181"/>
      <c r="J57" s="181">
        <f>'将来負担比率（分子）の構造'!K$51</f>
        <v>1482</v>
      </c>
      <c r="K57" s="181"/>
      <c r="L57" s="181"/>
      <c r="M57" s="181">
        <f>'将来負担比率（分子）の構造'!L$51</f>
        <v>1413</v>
      </c>
      <c r="N57" s="181"/>
      <c r="O57" s="181"/>
      <c r="P57" s="181">
        <f>'将来負担比率（分子）の構造'!M$51</f>
        <v>1398</v>
      </c>
    </row>
    <row r="58" spans="1:16" x14ac:dyDescent="0.15">
      <c r="A58" s="181" t="s">
        <v>41</v>
      </c>
      <c r="B58" s="181"/>
      <c r="C58" s="181"/>
      <c r="D58" s="181">
        <f>'将来負担比率（分子）の構造'!I$50</f>
        <v>5461</v>
      </c>
      <c r="E58" s="181"/>
      <c r="F58" s="181"/>
      <c r="G58" s="181">
        <f>'将来負担比率（分子）の構造'!J$50</f>
        <v>4706</v>
      </c>
      <c r="H58" s="181"/>
      <c r="I58" s="181"/>
      <c r="J58" s="181">
        <f>'将来負担比率（分子）の構造'!K$50</f>
        <v>4015</v>
      </c>
      <c r="K58" s="181"/>
      <c r="L58" s="181"/>
      <c r="M58" s="181">
        <f>'将来負担比率（分子）の構造'!L$50</f>
        <v>3814</v>
      </c>
      <c r="N58" s="181"/>
      <c r="O58" s="181"/>
      <c r="P58" s="181">
        <f>'将来負担比率（分子）の構造'!M$50</f>
        <v>3704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1787</v>
      </c>
      <c r="C62" s="181"/>
      <c r="D62" s="181"/>
      <c r="E62" s="181">
        <f>'将来負担比率（分子）の構造'!J$45</f>
        <v>1764</v>
      </c>
      <c r="F62" s="181"/>
      <c r="G62" s="181"/>
      <c r="H62" s="181">
        <f>'将来負担比率（分子）の構造'!K$45</f>
        <v>1949</v>
      </c>
      <c r="I62" s="181"/>
      <c r="J62" s="181"/>
      <c r="K62" s="181">
        <f>'将来負担比率（分子）の構造'!L$45</f>
        <v>1772</v>
      </c>
      <c r="L62" s="181"/>
      <c r="M62" s="181"/>
      <c r="N62" s="181">
        <f>'将来負担比率（分子）の構造'!M$45</f>
        <v>1639</v>
      </c>
      <c r="O62" s="181"/>
      <c r="P62" s="181"/>
    </row>
    <row r="63" spans="1:16" x14ac:dyDescent="0.15">
      <c r="A63" s="181" t="s">
        <v>34</v>
      </c>
      <c r="B63" s="181">
        <f>'将来負担比率（分子）の構造'!I$44</f>
        <v>466</v>
      </c>
      <c r="C63" s="181"/>
      <c r="D63" s="181"/>
      <c r="E63" s="181">
        <f>'将来負担比率（分子）の構造'!J$44</f>
        <v>551</v>
      </c>
      <c r="F63" s="181"/>
      <c r="G63" s="181"/>
      <c r="H63" s="181">
        <f>'将来負担比率（分子）の構造'!K$44</f>
        <v>522</v>
      </c>
      <c r="I63" s="181"/>
      <c r="J63" s="181"/>
      <c r="K63" s="181">
        <f>'将来負担比率（分子）の構造'!L$44</f>
        <v>478</v>
      </c>
      <c r="L63" s="181"/>
      <c r="M63" s="181"/>
      <c r="N63" s="181">
        <f>'将来負担比率（分子）の構造'!M$44</f>
        <v>473</v>
      </c>
      <c r="O63" s="181"/>
      <c r="P63" s="181"/>
    </row>
    <row r="64" spans="1:16" x14ac:dyDescent="0.15">
      <c r="A64" s="181" t="s">
        <v>33</v>
      </c>
      <c r="B64" s="181">
        <f>'将来負担比率（分子）の構造'!I$43</f>
        <v>7509</v>
      </c>
      <c r="C64" s="181"/>
      <c r="D64" s="181"/>
      <c r="E64" s="181">
        <f>'将来負担比率（分子）の構造'!J$43</f>
        <v>6242</v>
      </c>
      <c r="F64" s="181"/>
      <c r="G64" s="181"/>
      <c r="H64" s="181">
        <f>'将来負担比率（分子）の構造'!K$43</f>
        <v>5477</v>
      </c>
      <c r="I64" s="181"/>
      <c r="J64" s="181"/>
      <c r="K64" s="181">
        <f>'将来負担比率（分子）の構造'!L$43</f>
        <v>4907</v>
      </c>
      <c r="L64" s="181"/>
      <c r="M64" s="181"/>
      <c r="N64" s="181">
        <f>'将来負担比率（分子）の構造'!M$43</f>
        <v>4346</v>
      </c>
      <c r="O64" s="181"/>
      <c r="P64" s="181"/>
    </row>
    <row r="65" spans="1:16" x14ac:dyDescent="0.15">
      <c r="A65" s="181" t="s">
        <v>32</v>
      </c>
      <c r="B65" s="181">
        <f>'将来負担比率（分子）の構造'!I$42</f>
        <v>30</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21176</v>
      </c>
      <c r="C66" s="181"/>
      <c r="D66" s="181"/>
      <c r="E66" s="181">
        <f>'将来負担比率（分子）の構造'!J$41</f>
        <v>20205</v>
      </c>
      <c r="F66" s="181"/>
      <c r="G66" s="181"/>
      <c r="H66" s="181">
        <f>'将来負担比率（分子）の構造'!K$41</f>
        <v>19971</v>
      </c>
      <c r="I66" s="181"/>
      <c r="J66" s="181"/>
      <c r="K66" s="181">
        <f>'将来負担比率（分子）の構造'!L$41</f>
        <v>19334</v>
      </c>
      <c r="L66" s="181"/>
      <c r="M66" s="181"/>
      <c r="N66" s="181">
        <f>'将来負担比率（分子）の構造'!M$41</f>
        <v>19883</v>
      </c>
      <c r="O66" s="181"/>
      <c r="P66" s="181"/>
    </row>
    <row r="67" spans="1:16" x14ac:dyDescent="0.15">
      <c r="A67" s="181" t="s">
        <v>74</v>
      </c>
      <c r="B67" s="181" t="e">
        <f>NA()</f>
        <v>#N/A</v>
      </c>
      <c r="C67" s="181">
        <f>IF(ISNUMBER('将来負担比率（分子）の構造'!I$53), IF('将来負担比率（分子）の構造'!I$53 &lt; 0, 0, '将来負担比率（分子）の構造'!I$53), NA())</f>
        <v>4532</v>
      </c>
      <c r="D67" s="181" t="e">
        <f>NA()</f>
        <v>#N/A</v>
      </c>
      <c r="E67" s="181" t="e">
        <f>NA()</f>
        <v>#N/A</v>
      </c>
      <c r="F67" s="181">
        <f>IF(ISNUMBER('将来負担比率（分子）の構造'!J$53), IF('将来負担比率（分子）の構造'!J$53 &lt; 0, 0, '将来負担比率（分子）の構造'!J$53), NA())</f>
        <v>3863</v>
      </c>
      <c r="G67" s="181" t="e">
        <f>NA()</f>
        <v>#N/A</v>
      </c>
      <c r="H67" s="181" t="e">
        <f>NA()</f>
        <v>#N/A</v>
      </c>
      <c r="I67" s="181">
        <f>IF(ISNUMBER('将来負担比率（分子）の構造'!K$53), IF('将来負担比率（分子）の構造'!K$53 &lt; 0, 0, '将来負担比率（分子）の構造'!K$53), NA())</f>
        <v>4661</v>
      </c>
      <c r="J67" s="181" t="e">
        <f>NA()</f>
        <v>#N/A</v>
      </c>
      <c r="K67" s="181" t="e">
        <f>NA()</f>
        <v>#N/A</v>
      </c>
      <c r="L67" s="181">
        <f>IF(ISNUMBER('将来負担比率（分子）の構造'!L$53), IF('将来負担比率（分子）の構造'!L$53 &lt; 0, 0, '将来負担比率（分子）の構造'!L$53), NA())</f>
        <v>4171</v>
      </c>
      <c r="M67" s="181" t="e">
        <f>NA()</f>
        <v>#N/A</v>
      </c>
      <c r="N67" s="181" t="e">
        <f>NA()</f>
        <v>#N/A</v>
      </c>
      <c r="O67" s="181">
        <f>IF(ISNUMBER('将来負担比率（分子）の構造'!M$53), IF('将来負担比率（分子）の構造'!M$53 &lt; 0, 0, '将来負担比率（分子）の構造'!M$53), NA())</f>
        <v>4960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718</v>
      </c>
      <c r="C72" s="185">
        <f>基金残高に係る経年分析!G55</f>
        <v>717</v>
      </c>
      <c r="D72" s="185">
        <f>基金残高に係る経年分析!H55</f>
        <v>931</v>
      </c>
    </row>
    <row r="73" spans="1:16" x14ac:dyDescent="0.15">
      <c r="A73" s="184" t="s">
        <v>77</v>
      </c>
      <c r="B73" s="185">
        <f>基金残高に係る経年分析!F56</f>
        <v>618</v>
      </c>
      <c r="C73" s="185">
        <f>基金残高に係る経年分析!G56</f>
        <v>427</v>
      </c>
      <c r="D73" s="185">
        <f>基金残高に係る経年分析!H56</f>
        <v>359</v>
      </c>
    </row>
    <row r="74" spans="1:16" x14ac:dyDescent="0.15">
      <c r="A74" s="184" t="s">
        <v>78</v>
      </c>
      <c r="B74" s="185">
        <f>基金残高に係る経年分析!F57</f>
        <v>3484</v>
      </c>
      <c r="C74" s="185">
        <f>基金残高に係る経年分析!G57</f>
        <v>3266</v>
      </c>
      <c r="D74" s="185">
        <f>基金残高に係る経年分析!H57</f>
        <v>2867</v>
      </c>
    </row>
  </sheetData>
  <sheetProtection algorithmName="SHA-512" hashValue="4IQlAPSc4sL9FxRwCiwdIn7fdcL27hKsyo8U8yP/jkorErkR2lH/IpsJmWZSTQrJgYwPLVl4mKhC7KCrKYuBsQ==" saltValue="Ve8Gz9ERERWTvdLlS77x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4092639</v>
      </c>
      <c r="S5" s="734"/>
      <c r="T5" s="734"/>
      <c r="U5" s="734"/>
      <c r="V5" s="734"/>
      <c r="W5" s="734"/>
      <c r="X5" s="734"/>
      <c r="Y5" s="777"/>
      <c r="Z5" s="795">
        <v>23.9</v>
      </c>
      <c r="AA5" s="795"/>
      <c r="AB5" s="795"/>
      <c r="AC5" s="795"/>
      <c r="AD5" s="796">
        <v>3875955</v>
      </c>
      <c r="AE5" s="796"/>
      <c r="AF5" s="796"/>
      <c r="AG5" s="796"/>
      <c r="AH5" s="796"/>
      <c r="AI5" s="796"/>
      <c r="AJ5" s="796"/>
      <c r="AK5" s="796"/>
      <c r="AL5" s="778">
        <v>44.6</v>
      </c>
      <c r="AM5" s="749"/>
      <c r="AN5" s="749"/>
      <c r="AO5" s="779"/>
      <c r="AP5" s="744" t="s">
        <v>223</v>
      </c>
      <c r="AQ5" s="745"/>
      <c r="AR5" s="745"/>
      <c r="AS5" s="745"/>
      <c r="AT5" s="745"/>
      <c r="AU5" s="745"/>
      <c r="AV5" s="745"/>
      <c r="AW5" s="745"/>
      <c r="AX5" s="745"/>
      <c r="AY5" s="745"/>
      <c r="AZ5" s="745"/>
      <c r="BA5" s="745"/>
      <c r="BB5" s="745"/>
      <c r="BC5" s="745"/>
      <c r="BD5" s="745"/>
      <c r="BE5" s="745"/>
      <c r="BF5" s="746"/>
      <c r="BG5" s="678">
        <v>3872333</v>
      </c>
      <c r="BH5" s="679"/>
      <c r="BI5" s="679"/>
      <c r="BJ5" s="679"/>
      <c r="BK5" s="679"/>
      <c r="BL5" s="679"/>
      <c r="BM5" s="679"/>
      <c r="BN5" s="680"/>
      <c r="BO5" s="715">
        <v>94.6</v>
      </c>
      <c r="BP5" s="715"/>
      <c r="BQ5" s="715"/>
      <c r="BR5" s="715"/>
      <c r="BS5" s="716">
        <v>18392</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174315</v>
      </c>
      <c r="S6" s="679"/>
      <c r="T6" s="679"/>
      <c r="U6" s="679"/>
      <c r="V6" s="679"/>
      <c r="W6" s="679"/>
      <c r="X6" s="679"/>
      <c r="Y6" s="680"/>
      <c r="Z6" s="715">
        <v>1</v>
      </c>
      <c r="AA6" s="715"/>
      <c r="AB6" s="715"/>
      <c r="AC6" s="715"/>
      <c r="AD6" s="716">
        <v>174315</v>
      </c>
      <c r="AE6" s="716"/>
      <c r="AF6" s="716"/>
      <c r="AG6" s="716"/>
      <c r="AH6" s="716"/>
      <c r="AI6" s="716"/>
      <c r="AJ6" s="716"/>
      <c r="AK6" s="716"/>
      <c r="AL6" s="681">
        <v>2</v>
      </c>
      <c r="AM6" s="682"/>
      <c r="AN6" s="682"/>
      <c r="AO6" s="717"/>
      <c r="AP6" s="675" t="s">
        <v>228</v>
      </c>
      <c r="AQ6" s="676"/>
      <c r="AR6" s="676"/>
      <c r="AS6" s="676"/>
      <c r="AT6" s="676"/>
      <c r="AU6" s="676"/>
      <c r="AV6" s="676"/>
      <c r="AW6" s="676"/>
      <c r="AX6" s="676"/>
      <c r="AY6" s="676"/>
      <c r="AZ6" s="676"/>
      <c r="BA6" s="676"/>
      <c r="BB6" s="676"/>
      <c r="BC6" s="676"/>
      <c r="BD6" s="676"/>
      <c r="BE6" s="676"/>
      <c r="BF6" s="677"/>
      <c r="BG6" s="678">
        <v>3872333</v>
      </c>
      <c r="BH6" s="679"/>
      <c r="BI6" s="679"/>
      <c r="BJ6" s="679"/>
      <c r="BK6" s="679"/>
      <c r="BL6" s="679"/>
      <c r="BM6" s="679"/>
      <c r="BN6" s="680"/>
      <c r="BO6" s="715">
        <v>94.6</v>
      </c>
      <c r="BP6" s="715"/>
      <c r="BQ6" s="715"/>
      <c r="BR6" s="715"/>
      <c r="BS6" s="716">
        <v>18392</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148253</v>
      </c>
      <c r="CS6" s="679"/>
      <c r="CT6" s="679"/>
      <c r="CU6" s="679"/>
      <c r="CV6" s="679"/>
      <c r="CW6" s="679"/>
      <c r="CX6" s="679"/>
      <c r="CY6" s="680"/>
      <c r="CZ6" s="778">
        <v>0.9</v>
      </c>
      <c r="DA6" s="749"/>
      <c r="DB6" s="749"/>
      <c r="DC6" s="781"/>
      <c r="DD6" s="684" t="s">
        <v>230</v>
      </c>
      <c r="DE6" s="679"/>
      <c r="DF6" s="679"/>
      <c r="DG6" s="679"/>
      <c r="DH6" s="679"/>
      <c r="DI6" s="679"/>
      <c r="DJ6" s="679"/>
      <c r="DK6" s="679"/>
      <c r="DL6" s="679"/>
      <c r="DM6" s="679"/>
      <c r="DN6" s="679"/>
      <c r="DO6" s="679"/>
      <c r="DP6" s="680"/>
      <c r="DQ6" s="684">
        <v>148253</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3187</v>
      </c>
      <c r="S7" s="679"/>
      <c r="T7" s="679"/>
      <c r="U7" s="679"/>
      <c r="V7" s="679"/>
      <c r="W7" s="679"/>
      <c r="X7" s="679"/>
      <c r="Y7" s="680"/>
      <c r="Z7" s="715">
        <v>0</v>
      </c>
      <c r="AA7" s="715"/>
      <c r="AB7" s="715"/>
      <c r="AC7" s="715"/>
      <c r="AD7" s="716">
        <v>3187</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1636143</v>
      </c>
      <c r="BH7" s="679"/>
      <c r="BI7" s="679"/>
      <c r="BJ7" s="679"/>
      <c r="BK7" s="679"/>
      <c r="BL7" s="679"/>
      <c r="BM7" s="679"/>
      <c r="BN7" s="680"/>
      <c r="BO7" s="715">
        <v>40</v>
      </c>
      <c r="BP7" s="715"/>
      <c r="BQ7" s="715"/>
      <c r="BR7" s="715"/>
      <c r="BS7" s="716">
        <v>18392</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3494401</v>
      </c>
      <c r="CS7" s="679"/>
      <c r="CT7" s="679"/>
      <c r="CU7" s="679"/>
      <c r="CV7" s="679"/>
      <c r="CW7" s="679"/>
      <c r="CX7" s="679"/>
      <c r="CY7" s="680"/>
      <c r="CZ7" s="715">
        <v>21.1</v>
      </c>
      <c r="DA7" s="715"/>
      <c r="DB7" s="715"/>
      <c r="DC7" s="715"/>
      <c r="DD7" s="684">
        <v>1474700</v>
      </c>
      <c r="DE7" s="679"/>
      <c r="DF7" s="679"/>
      <c r="DG7" s="679"/>
      <c r="DH7" s="679"/>
      <c r="DI7" s="679"/>
      <c r="DJ7" s="679"/>
      <c r="DK7" s="679"/>
      <c r="DL7" s="679"/>
      <c r="DM7" s="679"/>
      <c r="DN7" s="679"/>
      <c r="DO7" s="679"/>
      <c r="DP7" s="680"/>
      <c r="DQ7" s="684">
        <v>1709663</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14040</v>
      </c>
      <c r="S8" s="679"/>
      <c r="T8" s="679"/>
      <c r="U8" s="679"/>
      <c r="V8" s="679"/>
      <c r="W8" s="679"/>
      <c r="X8" s="679"/>
      <c r="Y8" s="680"/>
      <c r="Z8" s="715">
        <v>0.1</v>
      </c>
      <c r="AA8" s="715"/>
      <c r="AB8" s="715"/>
      <c r="AC8" s="715"/>
      <c r="AD8" s="716">
        <v>14040</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55810</v>
      </c>
      <c r="BH8" s="679"/>
      <c r="BI8" s="679"/>
      <c r="BJ8" s="679"/>
      <c r="BK8" s="679"/>
      <c r="BL8" s="679"/>
      <c r="BM8" s="679"/>
      <c r="BN8" s="680"/>
      <c r="BO8" s="715">
        <v>1.4</v>
      </c>
      <c r="BP8" s="715"/>
      <c r="BQ8" s="715"/>
      <c r="BR8" s="715"/>
      <c r="BS8" s="684" t="s">
        <v>230</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4256908</v>
      </c>
      <c r="CS8" s="679"/>
      <c r="CT8" s="679"/>
      <c r="CU8" s="679"/>
      <c r="CV8" s="679"/>
      <c r="CW8" s="679"/>
      <c r="CX8" s="679"/>
      <c r="CY8" s="680"/>
      <c r="CZ8" s="715">
        <v>25.7</v>
      </c>
      <c r="DA8" s="715"/>
      <c r="DB8" s="715"/>
      <c r="DC8" s="715"/>
      <c r="DD8" s="684">
        <v>88237</v>
      </c>
      <c r="DE8" s="679"/>
      <c r="DF8" s="679"/>
      <c r="DG8" s="679"/>
      <c r="DH8" s="679"/>
      <c r="DI8" s="679"/>
      <c r="DJ8" s="679"/>
      <c r="DK8" s="679"/>
      <c r="DL8" s="679"/>
      <c r="DM8" s="679"/>
      <c r="DN8" s="679"/>
      <c r="DO8" s="679"/>
      <c r="DP8" s="680"/>
      <c r="DQ8" s="684">
        <v>2431918</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8079</v>
      </c>
      <c r="S9" s="679"/>
      <c r="T9" s="679"/>
      <c r="U9" s="679"/>
      <c r="V9" s="679"/>
      <c r="W9" s="679"/>
      <c r="X9" s="679"/>
      <c r="Y9" s="680"/>
      <c r="Z9" s="715">
        <v>0</v>
      </c>
      <c r="AA9" s="715"/>
      <c r="AB9" s="715"/>
      <c r="AC9" s="715"/>
      <c r="AD9" s="716">
        <v>8079</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1315457</v>
      </c>
      <c r="BH9" s="679"/>
      <c r="BI9" s="679"/>
      <c r="BJ9" s="679"/>
      <c r="BK9" s="679"/>
      <c r="BL9" s="679"/>
      <c r="BM9" s="679"/>
      <c r="BN9" s="680"/>
      <c r="BO9" s="715">
        <v>32.1</v>
      </c>
      <c r="BP9" s="715"/>
      <c r="BQ9" s="715"/>
      <c r="BR9" s="715"/>
      <c r="BS9" s="684" t="s">
        <v>230</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1285585</v>
      </c>
      <c r="CS9" s="679"/>
      <c r="CT9" s="679"/>
      <c r="CU9" s="679"/>
      <c r="CV9" s="679"/>
      <c r="CW9" s="679"/>
      <c r="CX9" s="679"/>
      <c r="CY9" s="680"/>
      <c r="CZ9" s="715">
        <v>7.8</v>
      </c>
      <c r="DA9" s="715"/>
      <c r="DB9" s="715"/>
      <c r="DC9" s="715"/>
      <c r="DD9" s="684">
        <v>12850</v>
      </c>
      <c r="DE9" s="679"/>
      <c r="DF9" s="679"/>
      <c r="DG9" s="679"/>
      <c r="DH9" s="679"/>
      <c r="DI9" s="679"/>
      <c r="DJ9" s="679"/>
      <c r="DK9" s="679"/>
      <c r="DL9" s="679"/>
      <c r="DM9" s="679"/>
      <c r="DN9" s="679"/>
      <c r="DO9" s="679"/>
      <c r="DP9" s="680"/>
      <c r="DQ9" s="684">
        <v>1207226</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93157</v>
      </c>
      <c r="BH10" s="679"/>
      <c r="BI10" s="679"/>
      <c r="BJ10" s="679"/>
      <c r="BK10" s="679"/>
      <c r="BL10" s="679"/>
      <c r="BM10" s="679"/>
      <c r="BN10" s="680"/>
      <c r="BO10" s="715">
        <v>2.2999999999999998</v>
      </c>
      <c r="BP10" s="715"/>
      <c r="BQ10" s="715"/>
      <c r="BR10" s="715"/>
      <c r="BS10" s="684" t="s">
        <v>230</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126</v>
      </c>
      <c r="CS10" s="679"/>
      <c r="CT10" s="679"/>
      <c r="CU10" s="679"/>
      <c r="CV10" s="679"/>
      <c r="CW10" s="679"/>
      <c r="CX10" s="679"/>
      <c r="CY10" s="680"/>
      <c r="CZ10" s="715" t="s">
        <v>126</v>
      </c>
      <c r="DA10" s="715"/>
      <c r="DB10" s="715"/>
      <c r="DC10" s="715"/>
      <c r="DD10" s="684" t="s">
        <v>126</v>
      </c>
      <c r="DE10" s="679"/>
      <c r="DF10" s="679"/>
      <c r="DG10" s="679"/>
      <c r="DH10" s="679"/>
      <c r="DI10" s="679"/>
      <c r="DJ10" s="679"/>
      <c r="DK10" s="679"/>
      <c r="DL10" s="679"/>
      <c r="DM10" s="679"/>
      <c r="DN10" s="679"/>
      <c r="DO10" s="679"/>
      <c r="DP10" s="680"/>
      <c r="DQ10" s="684" t="s">
        <v>230</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558808</v>
      </c>
      <c r="S11" s="679"/>
      <c r="T11" s="679"/>
      <c r="U11" s="679"/>
      <c r="V11" s="679"/>
      <c r="W11" s="679"/>
      <c r="X11" s="679"/>
      <c r="Y11" s="680"/>
      <c r="Z11" s="681">
        <v>3.3</v>
      </c>
      <c r="AA11" s="682"/>
      <c r="AB11" s="682"/>
      <c r="AC11" s="683"/>
      <c r="AD11" s="684">
        <v>558808</v>
      </c>
      <c r="AE11" s="679"/>
      <c r="AF11" s="679"/>
      <c r="AG11" s="679"/>
      <c r="AH11" s="679"/>
      <c r="AI11" s="679"/>
      <c r="AJ11" s="679"/>
      <c r="AK11" s="680"/>
      <c r="AL11" s="681">
        <v>6.4</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171719</v>
      </c>
      <c r="BH11" s="679"/>
      <c r="BI11" s="679"/>
      <c r="BJ11" s="679"/>
      <c r="BK11" s="679"/>
      <c r="BL11" s="679"/>
      <c r="BM11" s="679"/>
      <c r="BN11" s="680"/>
      <c r="BO11" s="715">
        <v>4.2</v>
      </c>
      <c r="BP11" s="715"/>
      <c r="BQ11" s="715"/>
      <c r="BR11" s="715"/>
      <c r="BS11" s="684">
        <v>18392</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603386</v>
      </c>
      <c r="CS11" s="679"/>
      <c r="CT11" s="679"/>
      <c r="CU11" s="679"/>
      <c r="CV11" s="679"/>
      <c r="CW11" s="679"/>
      <c r="CX11" s="679"/>
      <c r="CY11" s="680"/>
      <c r="CZ11" s="715">
        <v>3.6</v>
      </c>
      <c r="DA11" s="715"/>
      <c r="DB11" s="715"/>
      <c r="DC11" s="715"/>
      <c r="DD11" s="684">
        <v>150102</v>
      </c>
      <c r="DE11" s="679"/>
      <c r="DF11" s="679"/>
      <c r="DG11" s="679"/>
      <c r="DH11" s="679"/>
      <c r="DI11" s="679"/>
      <c r="DJ11" s="679"/>
      <c r="DK11" s="679"/>
      <c r="DL11" s="679"/>
      <c r="DM11" s="679"/>
      <c r="DN11" s="679"/>
      <c r="DO11" s="679"/>
      <c r="DP11" s="680"/>
      <c r="DQ11" s="684">
        <v>259002</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9046</v>
      </c>
      <c r="S12" s="679"/>
      <c r="T12" s="679"/>
      <c r="U12" s="679"/>
      <c r="V12" s="679"/>
      <c r="W12" s="679"/>
      <c r="X12" s="679"/>
      <c r="Y12" s="680"/>
      <c r="Z12" s="715">
        <v>0.1</v>
      </c>
      <c r="AA12" s="715"/>
      <c r="AB12" s="715"/>
      <c r="AC12" s="715"/>
      <c r="AD12" s="716">
        <v>9046</v>
      </c>
      <c r="AE12" s="716"/>
      <c r="AF12" s="716"/>
      <c r="AG12" s="716"/>
      <c r="AH12" s="716"/>
      <c r="AI12" s="716"/>
      <c r="AJ12" s="716"/>
      <c r="AK12" s="716"/>
      <c r="AL12" s="681">
        <v>0.1</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1927866</v>
      </c>
      <c r="BH12" s="679"/>
      <c r="BI12" s="679"/>
      <c r="BJ12" s="679"/>
      <c r="BK12" s="679"/>
      <c r="BL12" s="679"/>
      <c r="BM12" s="679"/>
      <c r="BN12" s="680"/>
      <c r="BO12" s="715">
        <v>47.1</v>
      </c>
      <c r="BP12" s="715"/>
      <c r="BQ12" s="715"/>
      <c r="BR12" s="715"/>
      <c r="BS12" s="684" t="s">
        <v>230</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757127</v>
      </c>
      <c r="CS12" s="679"/>
      <c r="CT12" s="679"/>
      <c r="CU12" s="679"/>
      <c r="CV12" s="679"/>
      <c r="CW12" s="679"/>
      <c r="CX12" s="679"/>
      <c r="CY12" s="680"/>
      <c r="CZ12" s="715">
        <v>4.5999999999999996</v>
      </c>
      <c r="DA12" s="715"/>
      <c r="DB12" s="715"/>
      <c r="DC12" s="715"/>
      <c r="DD12" s="684">
        <v>96177</v>
      </c>
      <c r="DE12" s="679"/>
      <c r="DF12" s="679"/>
      <c r="DG12" s="679"/>
      <c r="DH12" s="679"/>
      <c r="DI12" s="679"/>
      <c r="DJ12" s="679"/>
      <c r="DK12" s="679"/>
      <c r="DL12" s="679"/>
      <c r="DM12" s="679"/>
      <c r="DN12" s="679"/>
      <c r="DO12" s="679"/>
      <c r="DP12" s="680"/>
      <c r="DQ12" s="684">
        <v>353365</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230</v>
      </c>
      <c r="AA13" s="715"/>
      <c r="AB13" s="715"/>
      <c r="AC13" s="715"/>
      <c r="AD13" s="716" t="s">
        <v>230</v>
      </c>
      <c r="AE13" s="716"/>
      <c r="AF13" s="716"/>
      <c r="AG13" s="716"/>
      <c r="AH13" s="716"/>
      <c r="AI13" s="716"/>
      <c r="AJ13" s="716"/>
      <c r="AK13" s="716"/>
      <c r="AL13" s="681" t="s">
        <v>126</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1909500</v>
      </c>
      <c r="BH13" s="679"/>
      <c r="BI13" s="679"/>
      <c r="BJ13" s="679"/>
      <c r="BK13" s="679"/>
      <c r="BL13" s="679"/>
      <c r="BM13" s="679"/>
      <c r="BN13" s="680"/>
      <c r="BO13" s="715">
        <v>46.7</v>
      </c>
      <c r="BP13" s="715"/>
      <c r="BQ13" s="715"/>
      <c r="BR13" s="715"/>
      <c r="BS13" s="684" t="s">
        <v>126</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1800381</v>
      </c>
      <c r="CS13" s="679"/>
      <c r="CT13" s="679"/>
      <c r="CU13" s="679"/>
      <c r="CV13" s="679"/>
      <c r="CW13" s="679"/>
      <c r="CX13" s="679"/>
      <c r="CY13" s="680"/>
      <c r="CZ13" s="715">
        <v>10.9</v>
      </c>
      <c r="DA13" s="715"/>
      <c r="DB13" s="715"/>
      <c r="DC13" s="715"/>
      <c r="DD13" s="684">
        <v>425666</v>
      </c>
      <c r="DE13" s="679"/>
      <c r="DF13" s="679"/>
      <c r="DG13" s="679"/>
      <c r="DH13" s="679"/>
      <c r="DI13" s="679"/>
      <c r="DJ13" s="679"/>
      <c r="DK13" s="679"/>
      <c r="DL13" s="679"/>
      <c r="DM13" s="679"/>
      <c r="DN13" s="679"/>
      <c r="DO13" s="679"/>
      <c r="DP13" s="680"/>
      <c r="DQ13" s="684">
        <v>1354911</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24185</v>
      </c>
      <c r="S14" s="679"/>
      <c r="T14" s="679"/>
      <c r="U14" s="679"/>
      <c r="V14" s="679"/>
      <c r="W14" s="679"/>
      <c r="X14" s="679"/>
      <c r="Y14" s="680"/>
      <c r="Z14" s="715">
        <v>0.1</v>
      </c>
      <c r="AA14" s="715"/>
      <c r="AB14" s="715"/>
      <c r="AC14" s="715"/>
      <c r="AD14" s="716">
        <v>24185</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118533</v>
      </c>
      <c r="BH14" s="679"/>
      <c r="BI14" s="679"/>
      <c r="BJ14" s="679"/>
      <c r="BK14" s="679"/>
      <c r="BL14" s="679"/>
      <c r="BM14" s="679"/>
      <c r="BN14" s="680"/>
      <c r="BO14" s="715">
        <v>2.9</v>
      </c>
      <c r="BP14" s="715"/>
      <c r="BQ14" s="715"/>
      <c r="BR14" s="715"/>
      <c r="BS14" s="684" t="s">
        <v>230</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511742</v>
      </c>
      <c r="CS14" s="679"/>
      <c r="CT14" s="679"/>
      <c r="CU14" s="679"/>
      <c r="CV14" s="679"/>
      <c r="CW14" s="679"/>
      <c r="CX14" s="679"/>
      <c r="CY14" s="680"/>
      <c r="CZ14" s="715">
        <v>3.1</v>
      </c>
      <c r="DA14" s="715"/>
      <c r="DB14" s="715"/>
      <c r="DC14" s="715"/>
      <c r="DD14" s="684">
        <v>27623</v>
      </c>
      <c r="DE14" s="679"/>
      <c r="DF14" s="679"/>
      <c r="DG14" s="679"/>
      <c r="DH14" s="679"/>
      <c r="DI14" s="679"/>
      <c r="DJ14" s="679"/>
      <c r="DK14" s="679"/>
      <c r="DL14" s="679"/>
      <c r="DM14" s="679"/>
      <c r="DN14" s="679"/>
      <c r="DO14" s="679"/>
      <c r="DP14" s="680"/>
      <c r="DQ14" s="684">
        <v>476261</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230</v>
      </c>
      <c r="AA15" s="715"/>
      <c r="AB15" s="715"/>
      <c r="AC15" s="715"/>
      <c r="AD15" s="716" t="s">
        <v>230</v>
      </c>
      <c r="AE15" s="716"/>
      <c r="AF15" s="716"/>
      <c r="AG15" s="716"/>
      <c r="AH15" s="716"/>
      <c r="AI15" s="716"/>
      <c r="AJ15" s="716"/>
      <c r="AK15" s="716"/>
      <c r="AL15" s="681" t="s">
        <v>126</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189791</v>
      </c>
      <c r="BH15" s="679"/>
      <c r="BI15" s="679"/>
      <c r="BJ15" s="679"/>
      <c r="BK15" s="679"/>
      <c r="BL15" s="679"/>
      <c r="BM15" s="679"/>
      <c r="BN15" s="680"/>
      <c r="BO15" s="715">
        <v>4.5999999999999996</v>
      </c>
      <c r="BP15" s="715"/>
      <c r="BQ15" s="715"/>
      <c r="BR15" s="715"/>
      <c r="BS15" s="684" t="s">
        <v>126</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1750989</v>
      </c>
      <c r="CS15" s="679"/>
      <c r="CT15" s="679"/>
      <c r="CU15" s="679"/>
      <c r="CV15" s="679"/>
      <c r="CW15" s="679"/>
      <c r="CX15" s="679"/>
      <c r="CY15" s="680"/>
      <c r="CZ15" s="715">
        <v>10.6</v>
      </c>
      <c r="DA15" s="715"/>
      <c r="DB15" s="715"/>
      <c r="DC15" s="715"/>
      <c r="DD15" s="684">
        <v>771634</v>
      </c>
      <c r="DE15" s="679"/>
      <c r="DF15" s="679"/>
      <c r="DG15" s="679"/>
      <c r="DH15" s="679"/>
      <c r="DI15" s="679"/>
      <c r="DJ15" s="679"/>
      <c r="DK15" s="679"/>
      <c r="DL15" s="679"/>
      <c r="DM15" s="679"/>
      <c r="DN15" s="679"/>
      <c r="DO15" s="679"/>
      <c r="DP15" s="680"/>
      <c r="DQ15" s="684">
        <v>850856</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5808</v>
      </c>
      <c r="S16" s="679"/>
      <c r="T16" s="679"/>
      <c r="U16" s="679"/>
      <c r="V16" s="679"/>
      <c r="W16" s="679"/>
      <c r="X16" s="679"/>
      <c r="Y16" s="680"/>
      <c r="Z16" s="715">
        <v>0</v>
      </c>
      <c r="AA16" s="715"/>
      <c r="AB16" s="715"/>
      <c r="AC16" s="715"/>
      <c r="AD16" s="716">
        <v>5808</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203939</v>
      </c>
      <c r="CS16" s="679"/>
      <c r="CT16" s="679"/>
      <c r="CU16" s="679"/>
      <c r="CV16" s="679"/>
      <c r="CW16" s="679"/>
      <c r="CX16" s="679"/>
      <c r="CY16" s="680"/>
      <c r="CZ16" s="715">
        <v>1.2</v>
      </c>
      <c r="DA16" s="715"/>
      <c r="DB16" s="715"/>
      <c r="DC16" s="715"/>
      <c r="DD16" s="684" t="s">
        <v>126</v>
      </c>
      <c r="DE16" s="679"/>
      <c r="DF16" s="679"/>
      <c r="DG16" s="679"/>
      <c r="DH16" s="679"/>
      <c r="DI16" s="679"/>
      <c r="DJ16" s="679"/>
      <c r="DK16" s="679"/>
      <c r="DL16" s="679"/>
      <c r="DM16" s="679"/>
      <c r="DN16" s="679"/>
      <c r="DO16" s="679"/>
      <c r="DP16" s="680"/>
      <c r="DQ16" s="684">
        <v>19078</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122678</v>
      </c>
      <c r="S17" s="679"/>
      <c r="T17" s="679"/>
      <c r="U17" s="679"/>
      <c r="V17" s="679"/>
      <c r="W17" s="679"/>
      <c r="X17" s="679"/>
      <c r="Y17" s="680"/>
      <c r="Z17" s="715">
        <v>0.7</v>
      </c>
      <c r="AA17" s="715"/>
      <c r="AB17" s="715"/>
      <c r="AC17" s="715"/>
      <c r="AD17" s="716">
        <v>122678</v>
      </c>
      <c r="AE17" s="716"/>
      <c r="AF17" s="716"/>
      <c r="AG17" s="716"/>
      <c r="AH17" s="716"/>
      <c r="AI17" s="716"/>
      <c r="AJ17" s="716"/>
      <c r="AK17" s="716"/>
      <c r="AL17" s="681">
        <v>1.4</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126</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1726674</v>
      </c>
      <c r="CS17" s="679"/>
      <c r="CT17" s="679"/>
      <c r="CU17" s="679"/>
      <c r="CV17" s="679"/>
      <c r="CW17" s="679"/>
      <c r="CX17" s="679"/>
      <c r="CY17" s="680"/>
      <c r="CZ17" s="715">
        <v>10.4</v>
      </c>
      <c r="DA17" s="715"/>
      <c r="DB17" s="715"/>
      <c r="DC17" s="715"/>
      <c r="DD17" s="684" t="s">
        <v>230</v>
      </c>
      <c r="DE17" s="679"/>
      <c r="DF17" s="679"/>
      <c r="DG17" s="679"/>
      <c r="DH17" s="679"/>
      <c r="DI17" s="679"/>
      <c r="DJ17" s="679"/>
      <c r="DK17" s="679"/>
      <c r="DL17" s="679"/>
      <c r="DM17" s="679"/>
      <c r="DN17" s="679"/>
      <c r="DO17" s="679"/>
      <c r="DP17" s="680"/>
      <c r="DQ17" s="684">
        <v>1707299</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23135</v>
      </c>
      <c r="S18" s="679"/>
      <c r="T18" s="679"/>
      <c r="U18" s="679"/>
      <c r="V18" s="679"/>
      <c r="W18" s="679"/>
      <c r="X18" s="679"/>
      <c r="Y18" s="680"/>
      <c r="Z18" s="715">
        <v>0.1</v>
      </c>
      <c r="AA18" s="715"/>
      <c r="AB18" s="715"/>
      <c r="AC18" s="715"/>
      <c r="AD18" s="716">
        <v>23135</v>
      </c>
      <c r="AE18" s="716"/>
      <c r="AF18" s="716"/>
      <c r="AG18" s="716"/>
      <c r="AH18" s="716"/>
      <c r="AI18" s="716"/>
      <c r="AJ18" s="716"/>
      <c r="AK18" s="716"/>
      <c r="AL18" s="681">
        <v>0.3</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230</v>
      </c>
      <c r="BP18" s="715"/>
      <c r="BQ18" s="715"/>
      <c r="BR18" s="715"/>
      <c r="BS18" s="684" t="s">
        <v>230</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126</v>
      </c>
      <c r="DA18" s="715"/>
      <c r="DB18" s="715"/>
      <c r="DC18" s="715"/>
      <c r="DD18" s="684" t="s">
        <v>230</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3115</v>
      </c>
      <c r="S19" s="679"/>
      <c r="T19" s="679"/>
      <c r="U19" s="679"/>
      <c r="V19" s="679"/>
      <c r="W19" s="679"/>
      <c r="X19" s="679"/>
      <c r="Y19" s="680"/>
      <c r="Z19" s="715">
        <v>0</v>
      </c>
      <c r="AA19" s="715"/>
      <c r="AB19" s="715"/>
      <c r="AC19" s="715"/>
      <c r="AD19" s="716">
        <v>3115</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220306</v>
      </c>
      <c r="BH19" s="679"/>
      <c r="BI19" s="679"/>
      <c r="BJ19" s="679"/>
      <c r="BK19" s="679"/>
      <c r="BL19" s="679"/>
      <c r="BM19" s="679"/>
      <c r="BN19" s="680"/>
      <c r="BO19" s="715">
        <v>5.4</v>
      </c>
      <c r="BP19" s="715"/>
      <c r="BQ19" s="715"/>
      <c r="BR19" s="715"/>
      <c r="BS19" s="684" t="s">
        <v>126</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230</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1106</v>
      </c>
      <c r="S20" s="679"/>
      <c r="T20" s="679"/>
      <c r="U20" s="679"/>
      <c r="V20" s="679"/>
      <c r="W20" s="679"/>
      <c r="X20" s="679"/>
      <c r="Y20" s="680"/>
      <c r="Z20" s="715">
        <v>0</v>
      </c>
      <c r="AA20" s="715"/>
      <c r="AB20" s="715"/>
      <c r="AC20" s="715"/>
      <c r="AD20" s="716">
        <v>1106</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220306</v>
      </c>
      <c r="BH20" s="679"/>
      <c r="BI20" s="679"/>
      <c r="BJ20" s="679"/>
      <c r="BK20" s="679"/>
      <c r="BL20" s="679"/>
      <c r="BM20" s="679"/>
      <c r="BN20" s="680"/>
      <c r="BO20" s="715">
        <v>5.4</v>
      </c>
      <c r="BP20" s="715"/>
      <c r="BQ20" s="715"/>
      <c r="BR20" s="715"/>
      <c r="BS20" s="684" t="s">
        <v>126</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16539385</v>
      </c>
      <c r="CS20" s="679"/>
      <c r="CT20" s="679"/>
      <c r="CU20" s="679"/>
      <c r="CV20" s="679"/>
      <c r="CW20" s="679"/>
      <c r="CX20" s="679"/>
      <c r="CY20" s="680"/>
      <c r="CZ20" s="715">
        <v>100</v>
      </c>
      <c r="DA20" s="715"/>
      <c r="DB20" s="715"/>
      <c r="DC20" s="715"/>
      <c r="DD20" s="684">
        <v>3046989</v>
      </c>
      <c r="DE20" s="679"/>
      <c r="DF20" s="679"/>
      <c r="DG20" s="679"/>
      <c r="DH20" s="679"/>
      <c r="DI20" s="679"/>
      <c r="DJ20" s="679"/>
      <c r="DK20" s="679"/>
      <c r="DL20" s="679"/>
      <c r="DM20" s="679"/>
      <c r="DN20" s="679"/>
      <c r="DO20" s="679"/>
      <c r="DP20" s="680"/>
      <c r="DQ20" s="684">
        <v>10517832</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95322</v>
      </c>
      <c r="S21" s="679"/>
      <c r="T21" s="679"/>
      <c r="U21" s="679"/>
      <c r="V21" s="679"/>
      <c r="W21" s="679"/>
      <c r="X21" s="679"/>
      <c r="Y21" s="680"/>
      <c r="Z21" s="715">
        <v>0.6</v>
      </c>
      <c r="AA21" s="715"/>
      <c r="AB21" s="715"/>
      <c r="AC21" s="715"/>
      <c r="AD21" s="716">
        <v>95322</v>
      </c>
      <c r="AE21" s="716"/>
      <c r="AF21" s="716"/>
      <c r="AG21" s="716"/>
      <c r="AH21" s="716"/>
      <c r="AI21" s="716"/>
      <c r="AJ21" s="716"/>
      <c r="AK21" s="716"/>
      <c r="AL21" s="681">
        <v>1.1000000000000001</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3622</v>
      </c>
      <c r="BH21" s="679"/>
      <c r="BI21" s="679"/>
      <c r="BJ21" s="679"/>
      <c r="BK21" s="679"/>
      <c r="BL21" s="679"/>
      <c r="BM21" s="679"/>
      <c r="BN21" s="680"/>
      <c r="BO21" s="715">
        <v>0.1</v>
      </c>
      <c r="BP21" s="715"/>
      <c r="BQ21" s="715"/>
      <c r="BR21" s="715"/>
      <c r="BS21" s="684" t="s">
        <v>230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4695839</v>
      </c>
      <c r="S22" s="679"/>
      <c r="T22" s="679"/>
      <c r="U22" s="679"/>
      <c r="V22" s="679"/>
      <c r="W22" s="679"/>
      <c r="X22" s="679"/>
      <c r="Y22" s="680"/>
      <c r="Z22" s="715">
        <v>27.4</v>
      </c>
      <c r="AA22" s="715"/>
      <c r="AB22" s="715"/>
      <c r="AC22" s="715"/>
      <c r="AD22" s="716">
        <v>3795343</v>
      </c>
      <c r="AE22" s="716"/>
      <c r="AF22" s="716"/>
      <c r="AG22" s="716"/>
      <c r="AH22" s="716"/>
      <c r="AI22" s="716"/>
      <c r="AJ22" s="716"/>
      <c r="AK22" s="716"/>
      <c r="AL22" s="681">
        <v>43.6</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230</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3795343</v>
      </c>
      <c r="S23" s="679"/>
      <c r="T23" s="679"/>
      <c r="U23" s="679"/>
      <c r="V23" s="679"/>
      <c r="W23" s="679"/>
      <c r="X23" s="679"/>
      <c r="Y23" s="680"/>
      <c r="Z23" s="715">
        <v>22.2</v>
      </c>
      <c r="AA23" s="715"/>
      <c r="AB23" s="715"/>
      <c r="AC23" s="715"/>
      <c r="AD23" s="716">
        <v>3795343</v>
      </c>
      <c r="AE23" s="716"/>
      <c r="AF23" s="716"/>
      <c r="AG23" s="716"/>
      <c r="AH23" s="716"/>
      <c r="AI23" s="716"/>
      <c r="AJ23" s="716"/>
      <c r="AK23" s="716"/>
      <c r="AL23" s="681">
        <v>43.6</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v>216684</v>
      </c>
      <c r="BH23" s="679"/>
      <c r="BI23" s="679"/>
      <c r="BJ23" s="679"/>
      <c r="BK23" s="679"/>
      <c r="BL23" s="679"/>
      <c r="BM23" s="679"/>
      <c r="BN23" s="680"/>
      <c r="BO23" s="715">
        <v>5.3</v>
      </c>
      <c r="BP23" s="715"/>
      <c r="BQ23" s="715"/>
      <c r="BR23" s="715"/>
      <c r="BS23" s="684" t="s">
        <v>126</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900496</v>
      </c>
      <c r="S24" s="679"/>
      <c r="T24" s="679"/>
      <c r="U24" s="679"/>
      <c r="V24" s="679"/>
      <c r="W24" s="679"/>
      <c r="X24" s="679"/>
      <c r="Y24" s="680"/>
      <c r="Z24" s="715">
        <v>5.3</v>
      </c>
      <c r="AA24" s="715"/>
      <c r="AB24" s="715"/>
      <c r="AC24" s="715"/>
      <c r="AD24" s="716" t="s">
        <v>230</v>
      </c>
      <c r="AE24" s="716"/>
      <c r="AF24" s="716"/>
      <c r="AG24" s="716"/>
      <c r="AH24" s="716"/>
      <c r="AI24" s="716"/>
      <c r="AJ24" s="716"/>
      <c r="AK24" s="716"/>
      <c r="AL24" s="681" t="s">
        <v>126</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6010542</v>
      </c>
      <c r="CS24" s="734"/>
      <c r="CT24" s="734"/>
      <c r="CU24" s="734"/>
      <c r="CV24" s="734"/>
      <c r="CW24" s="734"/>
      <c r="CX24" s="734"/>
      <c r="CY24" s="777"/>
      <c r="CZ24" s="778">
        <v>36.299999999999997</v>
      </c>
      <c r="DA24" s="749"/>
      <c r="DB24" s="749"/>
      <c r="DC24" s="781"/>
      <c r="DD24" s="776">
        <v>4530146</v>
      </c>
      <c r="DE24" s="734"/>
      <c r="DF24" s="734"/>
      <c r="DG24" s="734"/>
      <c r="DH24" s="734"/>
      <c r="DI24" s="734"/>
      <c r="DJ24" s="734"/>
      <c r="DK24" s="777"/>
      <c r="DL24" s="776">
        <v>4418145</v>
      </c>
      <c r="DM24" s="734"/>
      <c r="DN24" s="734"/>
      <c r="DO24" s="734"/>
      <c r="DP24" s="734"/>
      <c r="DQ24" s="734"/>
      <c r="DR24" s="734"/>
      <c r="DS24" s="734"/>
      <c r="DT24" s="734"/>
      <c r="DU24" s="734"/>
      <c r="DV24" s="777"/>
      <c r="DW24" s="778">
        <v>48.6</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126</v>
      </c>
      <c r="AA25" s="715"/>
      <c r="AB25" s="715"/>
      <c r="AC25" s="715"/>
      <c r="AD25" s="716" t="s">
        <v>230</v>
      </c>
      <c r="AE25" s="716"/>
      <c r="AF25" s="716"/>
      <c r="AG25" s="716"/>
      <c r="AH25" s="716"/>
      <c r="AI25" s="716"/>
      <c r="AJ25" s="716"/>
      <c r="AK25" s="716"/>
      <c r="AL25" s="681" t="s">
        <v>126</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230</v>
      </c>
      <c r="BH25" s="679"/>
      <c r="BI25" s="679"/>
      <c r="BJ25" s="679"/>
      <c r="BK25" s="679"/>
      <c r="BL25" s="679"/>
      <c r="BM25" s="679"/>
      <c r="BN25" s="680"/>
      <c r="BO25" s="715" t="s">
        <v>230</v>
      </c>
      <c r="BP25" s="715"/>
      <c r="BQ25" s="715"/>
      <c r="BR25" s="715"/>
      <c r="BS25" s="684" t="s">
        <v>230</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2322137</v>
      </c>
      <c r="CS25" s="697"/>
      <c r="CT25" s="697"/>
      <c r="CU25" s="697"/>
      <c r="CV25" s="697"/>
      <c r="CW25" s="697"/>
      <c r="CX25" s="697"/>
      <c r="CY25" s="698"/>
      <c r="CZ25" s="681">
        <v>14</v>
      </c>
      <c r="DA25" s="699"/>
      <c r="DB25" s="699"/>
      <c r="DC25" s="700"/>
      <c r="DD25" s="684">
        <v>2161440</v>
      </c>
      <c r="DE25" s="697"/>
      <c r="DF25" s="697"/>
      <c r="DG25" s="697"/>
      <c r="DH25" s="697"/>
      <c r="DI25" s="697"/>
      <c r="DJ25" s="697"/>
      <c r="DK25" s="698"/>
      <c r="DL25" s="684">
        <v>2077469</v>
      </c>
      <c r="DM25" s="697"/>
      <c r="DN25" s="697"/>
      <c r="DO25" s="697"/>
      <c r="DP25" s="697"/>
      <c r="DQ25" s="697"/>
      <c r="DR25" s="697"/>
      <c r="DS25" s="697"/>
      <c r="DT25" s="697"/>
      <c r="DU25" s="697"/>
      <c r="DV25" s="698"/>
      <c r="DW25" s="681">
        <v>22.9</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9708624</v>
      </c>
      <c r="S26" s="679"/>
      <c r="T26" s="679"/>
      <c r="U26" s="679"/>
      <c r="V26" s="679"/>
      <c r="W26" s="679"/>
      <c r="X26" s="679"/>
      <c r="Y26" s="680"/>
      <c r="Z26" s="715">
        <v>56.7</v>
      </c>
      <c r="AA26" s="715"/>
      <c r="AB26" s="715"/>
      <c r="AC26" s="715"/>
      <c r="AD26" s="716">
        <v>8591444</v>
      </c>
      <c r="AE26" s="716"/>
      <c r="AF26" s="716"/>
      <c r="AG26" s="716"/>
      <c r="AH26" s="716"/>
      <c r="AI26" s="716"/>
      <c r="AJ26" s="716"/>
      <c r="AK26" s="716"/>
      <c r="AL26" s="681">
        <v>98.8</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230</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1410900</v>
      </c>
      <c r="CS26" s="679"/>
      <c r="CT26" s="679"/>
      <c r="CU26" s="679"/>
      <c r="CV26" s="679"/>
      <c r="CW26" s="679"/>
      <c r="CX26" s="679"/>
      <c r="CY26" s="680"/>
      <c r="CZ26" s="681">
        <v>8.5</v>
      </c>
      <c r="DA26" s="699"/>
      <c r="DB26" s="699"/>
      <c r="DC26" s="700"/>
      <c r="DD26" s="684">
        <v>1275278</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3948</v>
      </c>
      <c r="S27" s="679"/>
      <c r="T27" s="679"/>
      <c r="U27" s="679"/>
      <c r="V27" s="679"/>
      <c r="W27" s="679"/>
      <c r="X27" s="679"/>
      <c r="Y27" s="680"/>
      <c r="Z27" s="715">
        <v>0</v>
      </c>
      <c r="AA27" s="715"/>
      <c r="AB27" s="715"/>
      <c r="AC27" s="715"/>
      <c r="AD27" s="716">
        <v>3948</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4092639</v>
      </c>
      <c r="BH27" s="679"/>
      <c r="BI27" s="679"/>
      <c r="BJ27" s="679"/>
      <c r="BK27" s="679"/>
      <c r="BL27" s="679"/>
      <c r="BM27" s="679"/>
      <c r="BN27" s="680"/>
      <c r="BO27" s="715">
        <v>100</v>
      </c>
      <c r="BP27" s="715"/>
      <c r="BQ27" s="715"/>
      <c r="BR27" s="715"/>
      <c r="BS27" s="684">
        <v>18392</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1961731</v>
      </c>
      <c r="CS27" s="697"/>
      <c r="CT27" s="697"/>
      <c r="CU27" s="697"/>
      <c r="CV27" s="697"/>
      <c r="CW27" s="697"/>
      <c r="CX27" s="697"/>
      <c r="CY27" s="698"/>
      <c r="CZ27" s="681">
        <v>11.9</v>
      </c>
      <c r="DA27" s="699"/>
      <c r="DB27" s="699"/>
      <c r="DC27" s="700"/>
      <c r="DD27" s="684">
        <v>661407</v>
      </c>
      <c r="DE27" s="697"/>
      <c r="DF27" s="697"/>
      <c r="DG27" s="697"/>
      <c r="DH27" s="697"/>
      <c r="DI27" s="697"/>
      <c r="DJ27" s="697"/>
      <c r="DK27" s="698"/>
      <c r="DL27" s="684">
        <v>645964</v>
      </c>
      <c r="DM27" s="697"/>
      <c r="DN27" s="697"/>
      <c r="DO27" s="697"/>
      <c r="DP27" s="697"/>
      <c r="DQ27" s="697"/>
      <c r="DR27" s="697"/>
      <c r="DS27" s="697"/>
      <c r="DT27" s="697"/>
      <c r="DU27" s="697"/>
      <c r="DV27" s="698"/>
      <c r="DW27" s="681">
        <v>7.1</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54386</v>
      </c>
      <c r="S28" s="679"/>
      <c r="T28" s="679"/>
      <c r="U28" s="679"/>
      <c r="V28" s="679"/>
      <c r="W28" s="679"/>
      <c r="X28" s="679"/>
      <c r="Y28" s="680"/>
      <c r="Z28" s="715">
        <v>0.3</v>
      </c>
      <c r="AA28" s="715"/>
      <c r="AB28" s="715"/>
      <c r="AC28" s="715"/>
      <c r="AD28" s="716">
        <v>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1726674</v>
      </c>
      <c r="CS28" s="679"/>
      <c r="CT28" s="679"/>
      <c r="CU28" s="679"/>
      <c r="CV28" s="679"/>
      <c r="CW28" s="679"/>
      <c r="CX28" s="679"/>
      <c r="CY28" s="680"/>
      <c r="CZ28" s="681">
        <v>10.4</v>
      </c>
      <c r="DA28" s="699"/>
      <c r="DB28" s="699"/>
      <c r="DC28" s="700"/>
      <c r="DD28" s="684">
        <v>1707299</v>
      </c>
      <c r="DE28" s="679"/>
      <c r="DF28" s="679"/>
      <c r="DG28" s="679"/>
      <c r="DH28" s="679"/>
      <c r="DI28" s="679"/>
      <c r="DJ28" s="679"/>
      <c r="DK28" s="680"/>
      <c r="DL28" s="684">
        <v>1694712</v>
      </c>
      <c r="DM28" s="679"/>
      <c r="DN28" s="679"/>
      <c r="DO28" s="679"/>
      <c r="DP28" s="679"/>
      <c r="DQ28" s="679"/>
      <c r="DR28" s="679"/>
      <c r="DS28" s="679"/>
      <c r="DT28" s="679"/>
      <c r="DU28" s="679"/>
      <c r="DV28" s="680"/>
      <c r="DW28" s="681">
        <v>18.7</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195431</v>
      </c>
      <c r="S29" s="679"/>
      <c r="T29" s="679"/>
      <c r="U29" s="679"/>
      <c r="V29" s="679"/>
      <c r="W29" s="679"/>
      <c r="X29" s="679"/>
      <c r="Y29" s="680"/>
      <c r="Z29" s="715">
        <v>1.1000000000000001</v>
      </c>
      <c r="AA29" s="715"/>
      <c r="AB29" s="715"/>
      <c r="AC29" s="715"/>
      <c r="AD29" s="716">
        <v>25069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1726607</v>
      </c>
      <c r="CS29" s="697"/>
      <c r="CT29" s="697"/>
      <c r="CU29" s="697"/>
      <c r="CV29" s="697"/>
      <c r="CW29" s="697"/>
      <c r="CX29" s="697"/>
      <c r="CY29" s="698"/>
      <c r="CZ29" s="681">
        <v>10.4</v>
      </c>
      <c r="DA29" s="699"/>
      <c r="DB29" s="699"/>
      <c r="DC29" s="700"/>
      <c r="DD29" s="684">
        <v>1707232</v>
      </c>
      <c r="DE29" s="697"/>
      <c r="DF29" s="697"/>
      <c r="DG29" s="697"/>
      <c r="DH29" s="697"/>
      <c r="DI29" s="697"/>
      <c r="DJ29" s="697"/>
      <c r="DK29" s="698"/>
      <c r="DL29" s="684">
        <v>1694645</v>
      </c>
      <c r="DM29" s="697"/>
      <c r="DN29" s="697"/>
      <c r="DO29" s="697"/>
      <c r="DP29" s="697"/>
      <c r="DQ29" s="697"/>
      <c r="DR29" s="697"/>
      <c r="DS29" s="697"/>
      <c r="DT29" s="697"/>
      <c r="DU29" s="697"/>
      <c r="DV29" s="698"/>
      <c r="DW29" s="681">
        <v>18.600000000000001</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68126</v>
      </c>
      <c r="S30" s="679"/>
      <c r="T30" s="679"/>
      <c r="U30" s="679"/>
      <c r="V30" s="679"/>
      <c r="W30" s="679"/>
      <c r="X30" s="679"/>
      <c r="Y30" s="680"/>
      <c r="Z30" s="715">
        <v>0.4</v>
      </c>
      <c r="AA30" s="715"/>
      <c r="AB30" s="715"/>
      <c r="AC30" s="715"/>
      <c r="AD30" s="716">
        <v>1</v>
      </c>
      <c r="AE30" s="716"/>
      <c r="AF30" s="716"/>
      <c r="AG30" s="716"/>
      <c r="AH30" s="716"/>
      <c r="AI30" s="716"/>
      <c r="AJ30" s="716"/>
      <c r="AK30" s="716"/>
      <c r="AL30" s="681">
        <v>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1639649</v>
      </c>
      <c r="CS30" s="679"/>
      <c r="CT30" s="679"/>
      <c r="CU30" s="679"/>
      <c r="CV30" s="679"/>
      <c r="CW30" s="679"/>
      <c r="CX30" s="679"/>
      <c r="CY30" s="680"/>
      <c r="CZ30" s="681">
        <v>9.9</v>
      </c>
      <c r="DA30" s="699"/>
      <c r="DB30" s="699"/>
      <c r="DC30" s="700"/>
      <c r="DD30" s="684">
        <v>1623574</v>
      </c>
      <c r="DE30" s="679"/>
      <c r="DF30" s="679"/>
      <c r="DG30" s="679"/>
      <c r="DH30" s="679"/>
      <c r="DI30" s="679"/>
      <c r="DJ30" s="679"/>
      <c r="DK30" s="680"/>
      <c r="DL30" s="684">
        <v>1611150</v>
      </c>
      <c r="DM30" s="679"/>
      <c r="DN30" s="679"/>
      <c r="DO30" s="679"/>
      <c r="DP30" s="679"/>
      <c r="DQ30" s="679"/>
      <c r="DR30" s="679"/>
      <c r="DS30" s="679"/>
      <c r="DT30" s="679"/>
      <c r="DU30" s="679"/>
      <c r="DV30" s="680"/>
      <c r="DW30" s="681">
        <v>17.7</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1894871</v>
      </c>
      <c r="S31" s="679"/>
      <c r="T31" s="679"/>
      <c r="U31" s="679"/>
      <c r="V31" s="679"/>
      <c r="W31" s="679"/>
      <c r="X31" s="679"/>
      <c r="Y31" s="680"/>
      <c r="Z31" s="715">
        <v>11.1</v>
      </c>
      <c r="AA31" s="715"/>
      <c r="AB31" s="715"/>
      <c r="AC31" s="715"/>
      <c r="AD31" s="716" t="s">
        <v>230</v>
      </c>
      <c r="AE31" s="716"/>
      <c r="AF31" s="716"/>
      <c r="AG31" s="716"/>
      <c r="AH31" s="716"/>
      <c r="AI31" s="716"/>
      <c r="AJ31" s="716"/>
      <c r="AK31" s="716"/>
      <c r="AL31" s="681" t="s">
        <v>126</v>
      </c>
      <c r="AM31" s="682"/>
      <c r="AN31" s="682"/>
      <c r="AO31" s="717"/>
      <c r="AP31" s="754" t="s">
        <v>306</v>
      </c>
      <c r="AQ31" s="755"/>
      <c r="AR31" s="755"/>
      <c r="AS31" s="755"/>
      <c r="AT31" s="760" t="s">
        <v>307</v>
      </c>
      <c r="AU31" s="231"/>
      <c r="AV31" s="231"/>
      <c r="AW31" s="231"/>
      <c r="AX31" s="744" t="s">
        <v>183</v>
      </c>
      <c r="AY31" s="745"/>
      <c r="AZ31" s="745"/>
      <c r="BA31" s="745"/>
      <c r="BB31" s="745"/>
      <c r="BC31" s="745"/>
      <c r="BD31" s="745"/>
      <c r="BE31" s="745"/>
      <c r="BF31" s="746"/>
      <c r="BG31" s="747">
        <v>99.1</v>
      </c>
      <c r="BH31" s="748"/>
      <c r="BI31" s="748"/>
      <c r="BJ31" s="748"/>
      <c r="BK31" s="748"/>
      <c r="BL31" s="748"/>
      <c r="BM31" s="749">
        <v>97.4</v>
      </c>
      <c r="BN31" s="748"/>
      <c r="BO31" s="748"/>
      <c r="BP31" s="748"/>
      <c r="BQ31" s="750"/>
      <c r="BR31" s="747">
        <v>99</v>
      </c>
      <c r="BS31" s="748"/>
      <c r="BT31" s="748"/>
      <c r="BU31" s="748"/>
      <c r="BV31" s="748"/>
      <c r="BW31" s="748"/>
      <c r="BX31" s="749">
        <v>97.1</v>
      </c>
      <c r="BY31" s="748"/>
      <c r="BZ31" s="748"/>
      <c r="CA31" s="748"/>
      <c r="CB31" s="750"/>
      <c r="CD31" s="765"/>
      <c r="CE31" s="766"/>
      <c r="CF31" s="711" t="s">
        <v>308</v>
      </c>
      <c r="CG31" s="712"/>
      <c r="CH31" s="712"/>
      <c r="CI31" s="712"/>
      <c r="CJ31" s="712"/>
      <c r="CK31" s="712"/>
      <c r="CL31" s="712"/>
      <c r="CM31" s="712"/>
      <c r="CN31" s="712"/>
      <c r="CO31" s="712"/>
      <c r="CP31" s="712"/>
      <c r="CQ31" s="713"/>
      <c r="CR31" s="678">
        <v>86958</v>
      </c>
      <c r="CS31" s="697"/>
      <c r="CT31" s="697"/>
      <c r="CU31" s="697"/>
      <c r="CV31" s="697"/>
      <c r="CW31" s="697"/>
      <c r="CX31" s="697"/>
      <c r="CY31" s="698"/>
      <c r="CZ31" s="681">
        <v>0.5</v>
      </c>
      <c r="DA31" s="699"/>
      <c r="DB31" s="699"/>
      <c r="DC31" s="700"/>
      <c r="DD31" s="684">
        <v>83658</v>
      </c>
      <c r="DE31" s="697"/>
      <c r="DF31" s="697"/>
      <c r="DG31" s="697"/>
      <c r="DH31" s="697"/>
      <c r="DI31" s="697"/>
      <c r="DJ31" s="697"/>
      <c r="DK31" s="698"/>
      <c r="DL31" s="684">
        <v>83495</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230</v>
      </c>
      <c r="AA32" s="715"/>
      <c r="AB32" s="715"/>
      <c r="AC32" s="715"/>
      <c r="AD32" s="716" t="s">
        <v>230</v>
      </c>
      <c r="AE32" s="716"/>
      <c r="AF32" s="716"/>
      <c r="AG32" s="716"/>
      <c r="AH32" s="716"/>
      <c r="AI32" s="716"/>
      <c r="AJ32" s="716"/>
      <c r="AK32" s="716"/>
      <c r="AL32" s="681" t="s">
        <v>230</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99.1</v>
      </c>
      <c r="BH32" s="697"/>
      <c r="BI32" s="697"/>
      <c r="BJ32" s="697"/>
      <c r="BK32" s="697"/>
      <c r="BL32" s="697"/>
      <c r="BM32" s="682">
        <v>97.9</v>
      </c>
      <c r="BN32" s="743"/>
      <c r="BO32" s="743"/>
      <c r="BP32" s="743"/>
      <c r="BQ32" s="721"/>
      <c r="BR32" s="751">
        <v>99.2</v>
      </c>
      <c r="BS32" s="697"/>
      <c r="BT32" s="697"/>
      <c r="BU32" s="697"/>
      <c r="BV32" s="697"/>
      <c r="BW32" s="697"/>
      <c r="BX32" s="682">
        <v>97.9</v>
      </c>
      <c r="BY32" s="743"/>
      <c r="BZ32" s="743"/>
      <c r="CA32" s="743"/>
      <c r="CB32" s="721"/>
      <c r="CD32" s="767"/>
      <c r="CE32" s="768"/>
      <c r="CF32" s="711" t="s">
        <v>312</v>
      </c>
      <c r="CG32" s="712"/>
      <c r="CH32" s="712"/>
      <c r="CI32" s="712"/>
      <c r="CJ32" s="712"/>
      <c r="CK32" s="712"/>
      <c r="CL32" s="712"/>
      <c r="CM32" s="712"/>
      <c r="CN32" s="712"/>
      <c r="CO32" s="712"/>
      <c r="CP32" s="712"/>
      <c r="CQ32" s="713"/>
      <c r="CR32" s="678">
        <v>67</v>
      </c>
      <c r="CS32" s="679"/>
      <c r="CT32" s="679"/>
      <c r="CU32" s="679"/>
      <c r="CV32" s="679"/>
      <c r="CW32" s="679"/>
      <c r="CX32" s="679"/>
      <c r="CY32" s="680"/>
      <c r="CZ32" s="681">
        <v>0</v>
      </c>
      <c r="DA32" s="699"/>
      <c r="DB32" s="699"/>
      <c r="DC32" s="700"/>
      <c r="DD32" s="684">
        <v>67</v>
      </c>
      <c r="DE32" s="679"/>
      <c r="DF32" s="679"/>
      <c r="DG32" s="679"/>
      <c r="DH32" s="679"/>
      <c r="DI32" s="679"/>
      <c r="DJ32" s="679"/>
      <c r="DK32" s="680"/>
      <c r="DL32" s="684">
        <v>67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894056</v>
      </c>
      <c r="S33" s="679"/>
      <c r="T33" s="679"/>
      <c r="U33" s="679"/>
      <c r="V33" s="679"/>
      <c r="W33" s="679"/>
      <c r="X33" s="679"/>
      <c r="Y33" s="680"/>
      <c r="Z33" s="715">
        <v>5.2</v>
      </c>
      <c r="AA33" s="715"/>
      <c r="AB33" s="715"/>
      <c r="AC33" s="715"/>
      <c r="AD33" s="716" t="s">
        <v>126</v>
      </c>
      <c r="AE33" s="716"/>
      <c r="AF33" s="716"/>
      <c r="AG33" s="716"/>
      <c r="AH33" s="716"/>
      <c r="AI33" s="716"/>
      <c r="AJ33" s="716"/>
      <c r="AK33" s="716"/>
      <c r="AL33" s="681" t="s">
        <v>126</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99.1</v>
      </c>
      <c r="BH33" s="663"/>
      <c r="BI33" s="663"/>
      <c r="BJ33" s="663"/>
      <c r="BK33" s="663"/>
      <c r="BL33" s="663"/>
      <c r="BM33" s="706">
        <v>96.8</v>
      </c>
      <c r="BN33" s="663"/>
      <c r="BO33" s="663"/>
      <c r="BP33" s="663"/>
      <c r="BQ33" s="727"/>
      <c r="BR33" s="742">
        <v>98.8</v>
      </c>
      <c r="BS33" s="663"/>
      <c r="BT33" s="663"/>
      <c r="BU33" s="663"/>
      <c r="BV33" s="663"/>
      <c r="BW33" s="663"/>
      <c r="BX33" s="706">
        <v>96.3</v>
      </c>
      <c r="BY33" s="663"/>
      <c r="BZ33" s="663"/>
      <c r="CA33" s="663"/>
      <c r="CB33" s="727"/>
      <c r="CD33" s="711" t="s">
        <v>315</v>
      </c>
      <c r="CE33" s="712"/>
      <c r="CF33" s="712"/>
      <c r="CG33" s="712"/>
      <c r="CH33" s="712"/>
      <c r="CI33" s="712"/>
      <c r="CJ33" s="712"/>
      <c r="CK33" s="712"/>
      <c r="CL33" s="712"/>
      <c r="CM33" s="712"/>
      <c r="CN33" s="712"/>
      <c r="CO33" s="712"/>
      <c r="CP33" s="712"/>
      <c r="CQ33" s="713"/>
      <c r="CR33" s="678">
        <v>7277915</v>
      </c>
      <c r="CS33" s="697"/>
      <c r="CT33" s="697"/>
      <c r="CU33" s="697"/>
      <c r="CV33" s="697"/>
      <c r="CW33" s="697"/>
      <c r="CX33" s="697"/>
      <c r="CY33" s="698"/>
      <c r="CZ33" s="681">
        <v>44</v>
      </c>
      <c r="DA33" s="699"/>
      <c r="DB33" s="699"/>
      <c r="DC33" s="700"/>
      <c r="DD33" s="684">
        <v>5775386</v>
      </c>
      <c r="DE33" s="697"/>
      <c r="DF33" s="697"/>
      <c r="DG33" s="697"/>
      <c r="DH33" s="697"/>
      <c r="DI33" s="697"/>
      <c r="DJ33" s="697"/>
      <c r="DK33" s="698"/>
      <c r="DL33" s="684">
        <v>3962478</v>
      </c>
      <c r="DM33" s="697"/>
      <c r="DN33" s="697"/>
      <c r="DO33" s="697"/>
      <c r="DP33" s="697"/>
      <c r="DQ33" s="697"/>
      <c r="DR33" s="697"/>
      <c r="DS33" s="697"/>
      <c r="DT33" s="697"/>
      <c r="DU33" s="697"/>
      <c r="DV33" s="698"/>
      <c r="DW33" s="681">
        <v>43.6</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129803</v>
      </c>
      <c r="S34" s="679"/>
      <c r="T34" s="679"/>
      <c r="U34" s="679"/>
      <c r="V34" s="679"/>
      <c r="W34" s="679"/>
      <c r="X34" s="679"/>
      <c r="Y34" s="680"/>
      <c r="Z34" s="715">
        <v>0.8</v>
      </c>
      <c r="AA34" s="715"/>
      <c r="AB34" s="715"/>
      <c r="AC34" s="715"/>
      <c r="AD34" s="716">
        <v>75554</v>
      </c>
      <c r="AE34" s="716"/>
      <c r="AF34" s="716"/>
      <c r="AG34" s="716"/>
      <c r="AH34" s="716"/>
      <c r="AI34" s="716"/>
      <c r="AJ34" s="716"/>
      <c r="AK34" s="716"/>
      <c r="AL34" s="681">
        <v>0.9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2500211</v>
      </c>
      <c r="CS34" s="679"/>
      <c r="CT34" s="679"/>
      <c r="CU34" s="679"/>
      <c r="CV34" s="679"/>
      <c r="CW34" s="679"/>
      <c r="CX34" s="679"/>
      <c r="CY34" s="680"/>
      <c r="CZ34" s="681">
        <v>15.1</v>
      </c>
      <c r="DA34" s="699"/>
      <c r="DB34" s="699"/>
      <c r="DC34" s="700"/>
      <c r="DD34" s="684">
        <v>1764712</v>
      </c>
      <c r="DE34" s="679"/>
      <c r="DF34" s="679"/>
      <c r="DG34" s="679"/>
      <c r="DH34" s="679"/>
      <c r="DI34" s="679"/>
      <c r="DJ34" s="679"/>
      <c r="DK34" s="680"/>
      <c r="DL34" s="684">
        <v>1425643</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568633</v>
      </c>
      <c r="S35" s="679"/>
      <c r="T35" s="679"/>
      <c r="U35" s="679"/>
      <c r="V35" s="679"/>
      <c r="W35" s="679"/>
      <c r="X35" s="679"/>
      <c r="Y35" s="680"/>
      <c r="Z35" s="715">
        <v>3.3</v>
      </c>
      <c r="AA35" s="715"/>
      <c r="AB35" s="715"/>
      <c r="AC35" s="715"/>
      <c r="AD35" s="716" t="s">
        <v>126</v>
      </c>
      <c r="AE35" s="716"/>
      <c r="AF35" s="716"/>
      <c r="AG35" s="716"/>
      <c r="AH35" s="716"/>
      <c r="AI35" s="716"/>
      <c r="AJ35" s="716"/>
      <c r="AK35" s="716"/>
      <c r="AL35" s="681" t="s">
        <v>230</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101053</v>
      </c>
      <c r="CS35" s="697"/>
      <c r="CT35" s="697"/>
      <c r="CU35" s="697"/>
      <c r="CV35" s="697"/>
      <c r="CW35" s="697"/>
      <c r="CX35" s="697"/>
      <c r="CY35" s="698"/>
      <c r="CZ35" s="681">
        <v>0.6</v>
      </c>
      <c r="DA35" s="699"/>
      <c r="DB35" s="699"/>
      <c r="DC35" s="700"/>
      <c r="DD35" s="684">
        <v>86705</v>
      </c>
      <c r="DE35" s="697"/>
      <c r="DF35" s="697"/>
      <c r="DG35" s="697"/>
      <c r="DH35" s="697"/>
      <c r="DI35" s="697"/>
      <c r="DJ35" s="697"/>
      <c r="DK35" s="698"/>
      <c r="DL35" s="684">
        <v>25280</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709917</v>
      </c>
      <c r="S36" s="679"/>
      <c r="T36" s="679"/>
      <c r="U36" s="679"/>
      <c r="V36" s="679"/>
      <c r="W36" s="679"/>
      <c r="X36" s="679"/>
      <c r="Y36" s="680"/>
      <c r="Z36" s="715">
        <v>4.0999999999999996</v>
      </c>
      <c r="AA36" s="715"/>
      <c r="AB36" s="715"/>
      <c r="AC36" s="715"/>
      <c r="AD36" s="716" t="s">
        <v>230</v>
      </c>
      <c r="AE36" s="716"/>
      <c r="AF36" s="716"/>
      <c r="AG36" s="716"/>
      <c r="AH36" s="716"/>
      <c r="AI36" s="716"/>
      <c r="AJ36" s="716"/>
      <c r="AK36" s="716"/>
      <c r="AL36" s="681" t="s">
        <v>230</v>
      </c>
      <c r="AM36" s="682"/>
      <c r="AN36" s="682"/>
      <c r="AO36" s="717"/>
      <c r="AP36" s="235"/>
      <c r="AQ36" s="730" t="s">
        <v>323</v>
      </c>
      <c r="AR36" s="731"/>
      <c r="AS36" s="731"/>
      <c r="AT36" s="731"/>
      <c r="AU36" s="731"/>
      <c r="AV36" s="731"/>
      <c r="AW36" s="731"/>
      <c r="AX36" s="731"/>
      <c r="AY36" s="732"/>
      <c r="AZ36" s="733">
        <v>2581812</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95048</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2666112</v>
      </c>
      <c r="CS36" s="679"/>
      <c r="CT36" s="679"/>
      <c r="CU36" s="679"/>
      <c r="CV36" s="679"/>
      <c r="CW36" s="679"/>
      <c r="CX36" s="679"/>
      <c r="CY36" s="680"/>
      <c r="CZ36" s="681">
        <v>16.100000000000001</v>
      </c>
      <c r="DA36" s="699"/>
      <c r="DB36" s="699"/>
      <c r="DC36" s="700"/>
      <c r="DD36" s="684">
        <v>2389672</v>
      </c>
      <c r="DE36" s="679"/>
      <c r="DF36" s="679"/>
      <c r="DG36" s="679"/>
      <c r="DH36" s="679"/>
      <c r="DI36" s="679"/>
      <c r="DJ36" s="679"/>
      <c r="DK36" s="680"/>
      <c r="DL36" s="684">
        <v>1729916</v>
      </c>
      <c r="DM36" s="679"/>
      <c r="DN36" s="679"/>
      <c r="DO36" s="679"/>
      <c r="DP36" s="679"/>
      <c r="DQ36" s="679"/>
      <c r="DR36" s="679"/>
      <c r="DS36" s="679"/>
      <c r="DT36" s="679"/>
      <c r="DU36" s="679"/>
      <c r="DV36" s="680"/>
      <c r="DW36" s="681">
        <v>19</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272398</v>
      </c>
      <c r="S37" s="679"/>
      <c r="T37" s="679"/>
      <c r="U37" s="679"/>
      <c r="V37" s="679"/>
      <c r="W37" s="679"/>
      <c r="X37" s="679"/>
      <c r="Y37" s="680"/>
      <c r="Z37" s="715">
        <v>1.6</v>
      </c>
      <c r="AA37" s="715"/>
      <c r="AB37" s="715"/>
      <c r="AC37" s="715"/>
      <c r="AD37" s="716" t="s">
        <v>126</v>
      </c>
      <c r="AE37" s="716"/>
      <c r="AF37" s="716"/>
      <c r="AG37" s="716"/>
      <c r="AH37" s="716"/>
      <c r="AI37" s="716"/>
      <c r="AJ37" s="716"/>
      <c r="AK37" s="716"/>
      <c r="AL37" s="681" t="s">
        <v>126</v>
      </c>
      <c r="AM37" s="682"/>
      <c r="AN37" s="682"/>
      <c r="AO37" s="717"/>
      <c r="AQ37" s="718" t="s">
        <v>327</v>
      </c>
      <c r="AR37" s="719"/>
      <c r="AS37" s="719"/>
      <c r="AT37" s="719"/>
      <c r="AU37" s="719"/>
      <c r="AV37" s="719"/>
      <c r="AW37" s="719"/>
      <c r="AX37" s="719"/>
      <c r="AY37" s="720"/>
      <c r="AZ37" s="678">
        <v>1166808</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76737</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817879</v>
      </c>
      <c r="CS37" s="697"/>
      <c r="CT37" s="697"/>
      <c r="CU37" s="697"/>
      <c r="CV37" s="697"/>
      <c r="CW37" s="697"/>
      <c r="CX37" s="697"/>
      <c r="CY37" s="698"/>
      <c r="CZ37" s="681">
        <v>4.9000000000000004</v>
      </c>
      <c r="DA37" s="699"/>
      <c r="DB37" s="699"/>
      <c r="DC37" s="700"/>
      <c r="DD37" s="684">
        <v>815680</v>
      </c>
      <c r="DE37" s="697"/>
      <c r="DF37" s="697"/>
      <c r="DG37" s="697"/>
      <c r="DH37" s="697"/>
      <c r="DI37" s="697"/>
      <c r="DJ37" s="697"/>
      <c r="DK37" s="698"/>
      <c r="DL37" s="684">
        <v>655419</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438628</v>
      </c>
      <c r="S38" s="679"/>
      <c r="T38" s="679"/>
      <c r="U38" s="679"/>
      <c r="V38" s="679"/>
      <c r="W38" s="679"/>
      <c r="X38" s="679"/>
      <c r="Y38" s="680"/>
      <c r="Z38" s="715">
        <v>2.6</v>
      </c>
      <c r="AA38" s="715"/>
      <c r="AB38" s="715"/>
      <c r="AC38" s="715"/>
      <c r="AD38" s="716">
        <v>1325</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379026</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4194</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1025522</v>
      </c>
      <c r="CS38" s="679"/>
      <c r="CT38" s="679"/>
      <c r="CU38" s="679"/>
      <c r="CV38" s="679"/>
      <c r="CW38" s="679"/>
      <c r="CX38" s="679"/>
      <c r="CY38" s="680"/>
      <c r="CZ38" s="681">
        <v>6.2</v>
      </c>
      <c r="DA38" s="699"/>
      <c r="DB38" s="699"/>
      <c r="DC38" s="700"/>
      <c r="DD38" s="684">
        <v>843142</v>
      </c>
      <c r="DE38" s="679"/>
      <c r="DF38" s="679"/>
      <c r="DG38" s="679"/>
      <c r="DH38" s="679"/>
      <c r="DI38" s="679"/>
      <c r="DJ38" s="679"/>
      <c r="DK38" s="680"/>
      <c r="DL38" s="684">
        <v>781639</v>
      </c>
      <c r="DM38" s="679"/>
      <c r="DN38" s="679"/>
      <c r="DO38" s="679"/>
      <c r="DP38" s="679"/>
      <c r="DQ38" s="679"/>
      <c r="DR38" s="679"/>
      <c r="DS38" s="679"/>
      <c r="DT38" s="679"/>
      <c r="DU38" s="679"/>
      <c r="DV38" s="680"/>
      <c r="DW38" s="681">
        <v>8.6</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2189355</v>
      </c>
      <c r="S39" s="679"/>
      <c r="T39" s="679"/>
      <c r="U39" s="679"/>
      <c r="V39" s="679"/>
      <c r="W39" s="679"/>
      <c r="X39" s="679"/>
      <c r="Y39" s="680"/>
      <c r="Z39" s="715">
        <v>12.8</v>
      </c>
      <c r="AA39" s="715"/>
      <c r="AB39" s="715"/>
      <c r="AC39" s="715"/>
      <c r="AD39" s="716" t="s">
        <v>230</v>
      </c>
      <c r="AE39" s="716"/>
      <c r="AF39" s="716"/>
      <c r="AG39" s="716"/>
      <c r="AH39" s="716"/>
      <c r="AI39" s="716"/>
      <c r="AJ39" s="716"/>
      <c r="AK39" s="716"/>
      <c r="AL39" s="681" t="s">
        <v>230</v>
      </c>
      <c r="AM39" s="682"/>
      <c r="AN39" s="682"/>
      <c r="AO39" s="717"/>
      <c r="AQ39" s="718" t="s">
        <v>335</v>
      </c>
      <c r="AR39" s="719"/>
      <c r="AS39" s="719"/>
      <c r="AT39" s="719"/>
      <c r="AU39" s="719"/>
      <c r="AV39" s="719"/>
      <c r="AW39" s="719"/>
      <c r="AX39" s="719"/>
      <c r="AY39" s="720"/>
      <c r="AZ39" s="678">
        <v>10456</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6781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255017</v>
      </c>
      <c r="CS39" s="697"/>
      <c r="CT39" s="697"/>
      <c r="CU39" s="697"/>
      <c r="CV39" s="697"/>
      <c r="CW39" s="697"/>
      <c r="CX39" s="697"/>
      <c r="CY39" s="698"/>
      <c r="CZ39" s="681">
        <v>1.5</v>
      </c>
      <c r="DA39" s="699"/>
      <c r="DB39" s="699"/>
      <c r="DC39" s="700"/>
      <c r="DD39" s="684">
        <v>201155</v>
      </c>
      <c r="DE39" s="697"/>
      <c r="DF39" s="697"/>
      <c r="DG39" s="697"/>
      <c r="DH39" s="697"/>
      <c r="DI39" s="697"/>
      <c r="DJ39" s="697"/>
      <c r="DK39" s="698"/>
      <c r="DL39" s="684" t="s">
        <v>230</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230</v>
      </c>
      <c r="AE40" s="716"/>
      <c r="AF40" s="716"/>
      <c r="AG40" s="716"/>
      <c r="AH40" s="716"/>
      <c r="AI40" s="716"/>
      <c r="AJ40" s="716"/>
      <c r="AK40" s="716"/>
      <c r="AL40" s="681" t="s">
        <v>126</v>
      </c>
      <c r="AM40" s="682"/>
      <c r="AN40" s="682"/>
      <c r="AO40" s="717"/>
      <c r="AQ40" s="718" t="s">
        <v>339</v>
      </c>
      <c r="AR40" s="719"/>
      <c r="AS40" s="719"/>
      <c r="AT40" s="719"/>
      <c r="AU40" s="719"/>
      <c r="AV40" s="719"/>
      <c r="AW40" s="719"/>
      <c r="AX40" s="719"/>
      <c r="AY40" s="720"/>
      <c r="AZ40" s="678" t="s">
        <v>126</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91</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730000</v>
      </c>
      <c r="CS40" s="679"/>
      <c r="CT40" s="679"/>
      <c r="CU40" s="679"/>
      <c r="CV40" s="679"/>
      <c r="CW40" s="679"/>
      <c r="CX40" s="679"/>
      <c r="CY40" s="680"/>
      <c r="CZ40" s="681">
        <v>4.4000000000000004</v>
      </c>
      <c r="DA40" s="699"/>
      <c r="DB40" s="699"/>
      <c r="DC40" s="700"/>
      <c r="DD40" s="684">
        <v>490000</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389455</v>
      </c>
      <c r="S41" s="679"/>
      <c r="T41" s="679"/>
      <c r="U41" s="679"/>
      <c r="V41" s="679"/>
      <c r="W41" s="679"/>
      <c r="X41" s="679"/>
      <c r="Y41" s="680"/>
      <c r="Z41" s="715">
        <v>2.2999999999999998</v>
      </c>
      <c r="AA41" s="715"/>
      <c r="AB41" s="715"/>
      <c r="AC41" s="715"/>
      <c r="AD41" s="716" t="s">
        <v>230</v>
      </c>
      <c r="AE41" s="716"/>
      <c r="AF41" s="716"/>
      <c r="AG41" s="716"/>
      <c r="AH41" s="716"/>
      <c r="AI41" s="716"/>
      <c r="AJ41" s="716"/>
      <c r="AK41" s="716"/>
      <c r="AL41" s="681" t="s">
        <v>230</v>
      </c>
      <c r="AM41" s="682"/>
      <c r="AN41" s="682"/>
      <c r="AO41" s="717"/>
      <c r="AQ41" s="718" t="s">
        <v>344</v>
      </c>
      <c r="AR41" s="719"/>
      <c r="AS41" s="719"/>
      <c r="AT41" s="719"/>
      <c r="AU41" s="719"/>
      <c r="AV41" s="719"/>
      <c r="AW41" s="719"/>
      <c r="AX41" s="719"/>
      <c r="AY41" s="720"/>
      <c r="AZ41" s="678">
        <v>222876</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230</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17128176</v>
      </c>
      <c r="S42" s="701"/>
      <c r="T42" s="701"/>
      <c r="U42" s="701"/>
      <c r="V42" s="701"/>
      <c r="W42" s="701"/>
      <c r="X42" s="701"/>
      <c r="Y42" s="703"/>
      <c r="Z42" s="704">
        <v>100</v>
      </c>
      <c r="AA42" s="704"/>
      <c r="AB42" s="704"/>
      <c r="AC42" s="704"/>
      <c r="AD42" s="705">
        <v>8697342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802646</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332</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3250928</v>
      </c>
      <c r="CS42" s="679"/>
      <c r="CT42" s="679"/>
      <c r="CU42" s="679"/>
      <c r="CV42" s="679"/>
      <c r="CW42" s="679"/>
      <c r="CX42" s="679"/>
      <c r="CY42" s="680"/>
      <c r="CZ42" s="681">
        <v>19.7</v>
      </c>
      <c r="DA42" s="682"/>
      <c r="DB42" s="682"/>
      <c r="DC42" s="683"/>
      <c r="DD42" s="684">
        <v>212300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2367</v>
      </c>
      <c r="CS43" s="697"/>
      <c r="CT43" s="697"/>
      <c r="CU43" s="697"/>
      <c r="CV43" s="697"/>
      <c r="CW43" s="697"/>
      <c r="CX43" s="697"/>
      <c r="CY43" s="698"/>
      <c r="CZ43" s="681">
        <v>0</v>
      </c>
      <c r="DA43" s="699"/>
      <c r="DB43" s="699"/>
      <c r="DC43" s="700"/>
      <c r="DD43" s="684">
        <v>2367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3046989</v>
      </c>
      <c r="CS44" s="679"/>
      <c r="CT44" s="679"/>
      <c r="CU44" s="679"/>
      <c r="CV44" s="679"/>
      <c r="CW44" s="679"/>
      <c r="CX44" s="679"/>
      <c r="CY44" s="680"/>
      <c r="CZ44" s="681">
        <v>18.399999999999999</v>
      </c>
      <c r="DA44" s="682"/>
      <c r="DB44" s="682"/>
      <c r="DC44" s="683"/>
      <c r="DD44" s="684">
        <v>193222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1724344</v>
      </c>
      <c r="CS45" s="697"/>
      <c r="CT45" s="697"/>
      <c r="CU45" s="697"/>
      <c r="CV45" s="697"/>
      <c r="CW45" s="697"/>
      <c r="CX45" s="697"/>
      <c r="CY45" s="698"/>
      <c r="CZ45" s="681">
        <v>10.4</v>
      </c>
      <c r="DA45" s="699"/>
      <c r="DB45" s="699"/>
      <c r="DC45" s="700"/>
      <c r="DD45" s="684">
        <v>37918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1282865</v>
      </c>
      <c r="CS46" s="679"/>
      <c r="CT46" s="679"/>
      <c r="CU46" s="679"/>
      <c r="CV46" s="679"/>
      <c r="CW46" s="679"/>
      <c r="CX46" s="679"/>
      <c r="CY46" s="680"/>
      <c r="CZ46" s="681">
        <v>7.8</v>
      </c>
      <c r="DA46" s="682"/>
      <c r="DB46" s="682"/>
      <c r="DC46" s="683"/>
      <c r="DD46" s="684">
        <v>154938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203939</v>
      </c>
      <c r="CS47" s="697"/>
      <c r="CT47" s="697"/>
      <c r="CU47" s="697"/>
      <c r="CV47" s="697"/>
      <c r="CW47" s="697"/>
      <c r="CX47" s="697"/>
      <c r="CY47" s="698"/>
      <c r="CZ47" s="681">
        <v>1.2</v>
      </c>
      <c r="DA47" s="699"/>
      <c r="DB47" s="699"/>
      <c r="DC47" s="700"/>
      <c r="DD47" s="684">
        <v>19078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126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16539385</v>
      </c>
      <c r="CS49" s="663"/>
      <c r="CT49" s="663"/>
      <c r="CU49" s="663"/>
      <c r="CV49" s="663"/>
      <c r="CW49" s="663"/>
      <c r="CX49" s="663"/>
      <c r="CY49" s="664"/>
      <c r="CZ49" s="665">
        <v>100</v>
      </c>
      <c r="DA49" s="666"/>
      <c r="DB49" s="666"/>
      <c r="DC49" s="667"/>
      <c r="DD49" s="668">
        <v>10517832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WUmMB1n4GSzJHBb6leNGv9aEuw+AyGuiUADIXAK/XuY1U4wZV/0W8NAgSFFoh0T91ixeyE90gHw+pbRtX0DFA==" saltValue="j4AuyLmYy0ZXREepsqNxH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16376</v>
      </c>
      <c r="R7" s="1198"/>
      <c r="S7" s="1198"/>
      <c r="T7" s="1198"/>
      <c r="U7" s="1198"/>
      <c r="V7" s="1198">
        <v>15788</v>
      </c>
      <c r="W7" s="1198"/>
      <c r="X7" s="1198"/>
      <c r="Y7" s="1198"/>
      <c r="Z7" s="1198"/>
      <c r="AA7" s="1198">
        <v>588</v>
      </c>
      <c r="AB7" s="1198"/>
      <c r="AC7" s="1198"/>
      <c r="AD7" s="1198"/>
      <c r="AE7" s="1199"/>
      <c r="AF7" s="1200">
        <v>495</v>
      </c>
      <c r="AG7" s="1201"/>
      <c r="AH7" s="1201"/>
      <c r="AI7" s="1201"/>
      <c r="AJ7" s="1202"/>
      <c r="AK7" s="1184">
        <v>710</v>
      </c>
      <c r="AL7" s="1185"/>
      <c r="AM7" s="1185"/>
      <c r="AN7" s="1185"/>
      <c r="AO7" s="1185"/>
      <c r="AP7" s="1185">
        <v>19282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577</v>
      </c>
      <c r="BT7" s="1189"/>
      <c r="BU7" s="1189"/>
      <c r="BV7" s="1189"/>
      <c r="BW7" s="1189"/>
      <c r="BX7" s="1189"/>
      <c r="BY7" s="1189"/>
      <c r="BZ7" s="1189"/>
      <c r="CA7" s="1189"/>
      <c r="CB7" s="1189"/>
      <c r="CC7" s="1189"/>
      <c r="CD7" s="1189"/>
      <c r="CE7" s="1189"/>
      <c r="CF7" s="1189"/>
      <c r="CG7" s="1190"/>
      <c r="CH7" s="1181">
        <v>-35</v>
      </c>
      <c r="CI7" s="1182"/>
      <c r="CJ7" s="1182"/>
      <c r="CK7" s="1182"/>
      <c r="CL7" s="1183"/>
      <c r="CM7" s="1181">
        <v>220</v>
      </c>
      <c r="CN7" s="1182"/>
      <c r="CO7" s="1182"/>
      <c r="CP7" s="1182"/>
      <c r="CQ7" s="1183"/>
      <c r="CR7" s="1181">
        <v>389</v>
      </c>
      <c r="CS7" s="1182"/>
      <c r="CT7" s="1182"/>
      <c r="CU7" s="1182"/>
      <c r="CV7" s="1183"/>
      <c r="CW7" s="1181" t="s">
        <v>573</v>
      </c>
      <c r="CX7" s="1182"/>
      <c r="CY7" s="1182"/>
      <c r="CZ7" s="1182"/>
      <c r="DA7" s="1183"/>
      <c r="DB7" s="1181">
        <v>119</v>
      </c>
      <c r="DC7" s="1182"/>
      <c r="DD7" s="1182"/>
      <c r="DE7" s="1182"/>
      <c r="DF7" s="1183"/>
      <c r="DG7" s="1181" t="s">
        <v>573</v>
      </c>
      <c r="DH7" s="1182"/>
      <c r="DI7" s="1182"/>
      <c r="DJ7" s="1182"/>
      <c r="DK7" s="1183"/>
      <c r="DL7" s="1181" t="s">
        <v>573</v>
      </c>
      <c r="DM7" s="1182"/>
      <c r="DN7" s="1182"/>
      <c r="DO7" s="1182"/>
      <c r="DP7" s="1183"/>
      <c r="DQ7" s="1181" t="s">
        <v>573</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1</v>
      </c>
      <c r="R8" s="1137"/>
      <c r="S8" s="1137"/>
      <c r="T8" s="1137"/>
      <c r="U8" s="1137"/>
      <c r="V8" s="1137">
        <v>6</v>
      </c>
      <c r="W8" s="1137"/>
      <c r="X8" s="1137"/>
      <c r="Y8" s="1137"/>
      <c r="Z8" s="1137"/>
      <c r="AA8" s="1137">
        <v>-5</v>
      </c>
      <c r="AB8" s="1137"/>
      <c r="AC8" s="1137"/>
      <c r="AD8" s="1137"/>
      <c r="AE8" s="1138"/>
      <c r="AF8" s="1112">
        <v>-5</v>
      </c>
      <c r="AG8" s="1113"/>
      <c r="AH8" s="1113"/>
      <c r="AI8" s="1113"/>
      <c r="AJ8" s="1114"/>
      <c r="AK8" s="1179"/>
      <c r="AL8" s="1180"/>
      <c r="AM8" s="1180"/>
      <c r="AN8" s="1180"/>
      <c r="AO8" s="1180"/>
      <c r="AP8" s="1180">
        <v>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578</v>
      </c>
      <c r="BT8" s="1108"/>
      <c r="BU8" s="1108"/>
      <c r="BV8" s="1108"/>
      <c r="BW8" s="1108"/>
      <c r="BX8" s="1108"/>
      <c r="BY8" s="1108"/>
      <c r="BZ8" s="1108"/>
      <c r="CA8" s="1108"/>
      <c r="CB8" s="1108"/>
      <c r="CC8" s="1108"/>
      <c r="CD8" s="1108"/>
      <c r="CE8" s="1108"/>
      <c r="CF8" s="1108"/>
      <c r="CG8" s="1109"/>
      <c r="CH8" s="1082">
        <v>0</v>
      </c>
      <c r="CI8" s="1083"/>
      <c r="CJ8" s="1083"/>
      <c r="CK8" s="1083"/>
      <c r="CL8" s="1084"/>
      <c r="CM8" s="1082">
        <v>28</v>
      </c>
      <c r="CN8" s="1083"/>
      <c r="CO8" s="1083"/>
      <c r="CP8" s="1083"/>
      <c r="CQ8" s="1084"/>
      <c r="CR8" s="1082">
        <v>8</v>
      </c>
      <c r="CS8" s="1083"/>
      <c r="CT8" s="1083"/>
      <c r="CU8" s="1083"/>
      <c r="CV8" s="1084"/>
      <c r="CW8" s="1082" t="s">
        <v>573</v>
      </c>
      <c r="CX8" s="1083"/>
      <c r="CY8" s="1083"/>
      <c r="CZ8" s="1083"/>
      <c r="DA8" s="1084"/>
      <c r="DB8" s="1082" t="s">
        <v>573</v>
      </c>
      <c r="DC8" s="1083"/>
      <c r="DD8" s="1083"/>
      <c r="DE8" s="1083"/>
      <c r="DF8" s="1084"/>
      <c r="DG8" s="1082" t="s">
        <v>573</v>
      </c>
      <c r="DH8" s="1083"/>
      <c r="DI8" s="1083"/>
      <c r="DJ8" s="1083"/>
      <c r="DK8" s="1084"/>
      <c r="DL8" s="1082" t="s">
        <v>573</v>
      </c>
      <c r="DM8" s="1083"/>
      <c r="DN8" s="1083"/>
      <c r="DO8" s="1083"/>
      <c r="DP8" s="1084"/>
      <c r="DQ8" s="1082" t="s">
        <v>573</v>
      </c>
      <c r="DR8" s="1083"/>
      <c r="DS8" s="1083"/>
      <c r="DT8" s="1083"/>
      <c r="DU8" s="1084"/>
      <c r="DV8" s="1085"/>
      <c r="DW8" s="1086"/>
      <c r="DX8" s="1086"/>
      <c r="DY8" s="1086"/>
      <c r="DZ8" s="1087"/>
      <c r="EA8" s="255"/>
    </row>
    <row r="9" spans="1:131" s="256" customFormat="1" ht="26.25" customHeight="1" x14ac:dyDescent="0.15">
      <c r="A9" s="262">
        <v>3</v>
      </c>
      <c r="B9" s="1130" t="s">
        <v>385</v>
      </c>
      <c r="C9" s="1131"/>
      <c r="D9" s="1131"/>
      <c r="E9" s="1131"/>
      <c r="F9" s="1131"/>
      <c r="G9" s="1131"/>
      <c r="H9" s="1131"/>
      <c r="I9" s="1131"/>
      <c r="J9" s="1131"/>
      <c r="K9" s="1131"/>
      <c r="L9" s="1131"/>
      <c r="M9" s="1131"/>
      <c r="N9" s="1131"/>
      <c r="O9" s="1131"/>
      <c r="P9" s="1132"/>
      <c r="Q9" s="1136">
        <v>887</v>
      </c>
      <c r="R9" s="1137"/>
      <c r="S9" s="1137"/>
      <c r="T9" s="1137"/>
      <c r="U9" s="1137"/>
      <c r="V9" s="1137">
        <v>878</v>
      </c>
      <c r="W9" s="1137"/>
      <c r="X9" s="1137"/>
      <c r="Y9" s="1137"/>
      <c r="Z9" s="1137"/>
      <c r="AA9" s="1137">
        <v>9</v>
      </c>
      <c r="AB9" s="1137"/>
      <c r="AC9" s="1137"/>
      <c r="AD9" s="1137"/>
      <c r="AE9" s="1138"/>
      <c r="AF9" s="1112">
        <v>9</v>
      </c>
      <c r="AG9" s="1113"/>
      <c r="AH9" s="1113"/>
      <c r="AI9" s="1113"/>
      <c r="AJ9" s="1114"/>
      <c r="AK9" s="1179">
        <v>128</v>
      </c>
      <c r="AL9" s="1180"/>
      <c r="AM9" s="1180"/>
      <c r="AN9" s="1180"/>
      <c r="AO9" s="1180"/>
      <c r="AP9" s="1180">
        <v>600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579</v>
      </c>
      <c r="BT9" s="1108"/>
      <c r="BU9" s="1108"/>
      <c r="BV9" s="1108"/>
      <c r="BW9" s="1108"/>
      <c r="BX9" s="1108"/>
      <c r="BY9" s="1108"/>
      <c r="BZ9" s="1108"/>
      <c r="CA9" s="1108"/>
      <c r="CB9" s="1108"/>
      <c r="CC9" s="1108"/>
      <c r="CD9" s="1108"/>
      <c r="CE9" s="1108"/>
      <c r="CF9" s="1108"/>
      <c r="CG9" s="1109"/>
      <c r="CH9" s="1082">
        <v>-7</v>
      </c>
      <c r="CI9" s="1083"/>
      <c r="CJ9" s="1083"/>
      <c r="CK9" s="1083"/>
      <c r="CL9" s="1084"/>
      <c r="CM9" s="1082">
        <v>21</v>
      </c>
      <c r="CN9" s="1083"/>
      <c r="CO9" s="1083"/>
      <c r="CP9" s="1083"/>
      <c r="CQ9" s="1084"/>
      <c r="CR9" s="1082">
        <v>4</v>
      </c>
      <c r="CS9" s="1083"/>
      <c r="CT9" s="1083"/>
      <c r="CU9" s="1083"/>
      <c r="CV9" s="1084"/>
      <c r="CW9" s="1082">
        <v>5</v>
      </c>
      <c r="CX9" s="1083"/>
      <c r="CY9" s="1083"/>
      <c r="CZ9" s="1083"/>
      <c r="DA9" s="1084"/>
      <c r="DB9" s="1082" t="s">
        <v>573</v>
      </c>
      <c r="DC9" s="1083"/>
      <c r="DD9" s="1083"/>
      <c r="DE9" s="1083"/>
      <c r="DF9" s="1084"/>
      <c r="DG9" s="1082" t="s">
        <v>573</v>
      </c>
      <c r="DH9" s="1083"/>
      <c r="DI9" s="1083"/>
      <c r="DJ9" s="1083"/>
      <c r="DK9" s="1084"/>
      <c r="DL9" s="1082" t="s">
        <v>573</v>
      </c>
      <c r="DM9" s="1083"/>
      <c r="DN9" s="1083"/>
      <c r="DO9" s="1083"/>
      <c r="DP9" s="1084"/>
      <c r="DQ9" s="1082" t="s">
        <v>573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580</v>
      </c>
      <c r="BT10" s="1108"/>
      <c r="BU10" s="1108"/>
      <c r="BV10" s="1108"/>
      <c r="BW10" s="1108"/>
      <c r="BX10" s="1108"/>
      <c r="BY10" s="1108"/>
      <c r="BZ10" s="1108"/>
      <c r="CA10" s="1108"/>
      <c r="CB10" s="1108"/>
      <c r="CC10" s="1108"/>
      <c r="CD10" s="1108"/>
      <c r="CE10" s="1108"/>
      <c r="CF10" s="1108"/>
      <c r="CG10" s="1109"/>
      <c r="CH10" s="1082">
        <v>5</v>
      </c>
      <c r="CI10" s="1083"/>
      <c r="CJ10" s="1083"/>
      <c r="CK10" s="1083"/>
      <c r="CL10" s="1084"/>
      <c r="CM10" s="1082">
        <v>12</v>
      </c>
      <c r="CN10" s="1083"/>
      <c r="CO10" s="1083"/>
      <c r="CP10" s="1083"/>
      <c r="CQ10" s="1084"/>
      <c r="CR10" s="1082">
        <v>1</v>
      </c>
      <c r="CS10" s="1083"/>
      <c r="CT10" s="1083"/>
      <c r="CU10" s="1083"/>
      <c r="CV10" s="1084"/>
      <c r="CW10" s="1082">
        <v>13</v>
      </c>
      <c r="CX10" s="1083"/>
      <c r="CY10" s="1083"/>
      <c r="CZ10" s="1083"/>
      <c r="DA10" s="1084"/>
      <c r="DB10" s="1082" t="s">
        <v>573</v>
      </c>
      <c r="DC10" s="1083"/>
      <c r="DD10" s="1083"/>
      <c r="DE10" s="1083"/>
      <c r="DF10" s="1084"/>
      <c r="DG10" s="1082" t="s">
        <v>573</v>
      </c>
      <c r="DH10" s="1083"/>
      <c r="DI10" s="1083"/>
      <c r="DJ10" s="1083"/>
      <c r="DK10" s="1084"/>
      <c r="DL10" s="1082" t="s">
        <v>573</v>
      </c>
      <c r="DM10" s="1083"/>
      <c r="DN10" s="1083"/>
      <c r="DO10" s="1083"/>
      <c r="DP10" s="1084"/>
      <c r="DQ10" s="1082" t="s">
        <v>573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17124</v>
      </c>
      <c r="R23" s="1162"/>
      <c r="S23" s="1162"/>
      <c r="T23" s="1162"/>
      <c r="U23" s="1162"/>
      <c r="V23" s="1162">
        <v>16533</v>
      </c>
      <c r="W23" s="1162"/>
      <c r="X23" s="1162"/>
      <c r="Y23" s="1162"/>
      <c r="Z23" s="1162"/>
      <c r="AA23" s="1162">
        <v>591</v>
      </c>
      <c r="AB23" s="1162"/>
      <c r="AC23" s="1162"/>
      <c r="AD23" s="1162"/>
      <c r="AE23" s="1163"/>
      <c r="AF23" s="1164">
        <v>499</v>
      </c>
      <c r="AG23" s="1162"/>
      <c r="AH23" s="1162"/>
      <c r="AI23" s="1162"/>
      <c r="AJ23" s="1165"/>
      <c r="AK23" s="1166"/>
      <c r="AL23" s="1167"/>
      <c r="AM23" s="1167"/>
      <c r="AN23" s="1167"/>
      <c r="AO23" s="1167"/>
      <c r="AP23" s="1162">
        <v>19883</v>
      </c>
      <c r="AQ23" s="1162"/>
      <c r="AR23" s="1162"/>
      <c r="AS23" s="1162"/>
      <c r="AT23" s="1162"/>
      <c r="AU23" s="1168"/>
      <c r="AV23" s="1168"/>
      <c r="AW23" s="1168"/>
      <c r="AX23" s="1168"/>
      <c r="AY23" s="1169"/>
      <c r="AZ23" s="1158" t="s">
        <v>126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3295</v>
      </c>
      <c r="R28" s="1147"/>
      <c r="S28" s="1147"/>
      <c r="T28" s="1147"/>
      <c r="U28" s="1147"/>
      <c r="V28" s="1147">
        <v>3200</v>
      </c>
      <c r="W28" s="1147"/>
      <c r="X28" s="1147"/>
      <c r="Y28" s="1147"/>
      <c r="Z28" s="1147"/>
      <c r="AA28" s="1147">
        <v>95</v>
      </c>
      <c r="AB28" s="1147"/>
      <c r="AC28" s="1147"/>
      <c r="AD28" s="1147"/>
      <c r="AE28" s="1148"/>
      <c r="AF28" s="1149">
        <v>95</v>
      </c>
      <c r="AG28" s="1147"/>
      <c r="AH28" s="1147"/>
      <c r="AI28" s="1147"/>
      <c r="AJ28" s="1150"/>
      <c r="AK28" s="1151">
        <v>300</v>
      </c>
      <c r="AL28" s="1139"/>
      <c r="AM28" s="1139"/>
      <c r="AN28" s="1139"/>
      <c r="AO28" s="1139"/>
      <c r="AP28" s="1139" t="s">
        <v>573</v>
      </c>
      <c r="AQ28" s="1139"/>
      <c r="AR28" s="1139"/>
      <c r="AS28" s="1139"/>
      <c r="AT28" s="1139"/>
      <c r="AU28" s="1139" t="s">
        <v>573</v>
      </c>
      <c r="AV28" s="1139"/>
      <c r="AW28" s="1139"/>
      <c r="AX28" s="1139"/>
      <c r="AY28" s="1139"/>
      <c r="AZ28" s="1140" t="s">
        <v>573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2780</v>
      </c>
      <c r="R29" s="1137"/>
      <c r="S29" s="1137"/>
      <c r="T29" s="1137"/>
      <c r="U29" s="1137"/>
      <c r="V29" s="1137">
        <v>2721</v>
      </c>
      <c r="W29" s="1137"/>
      <c r="X29" s="1137"/>
      <c r="Y29" s="1137"/>
      <c r="Z29" s="1137"/>
      <c r="AA29" s="1137">
        <v>59</v>
      </c>
      <c r="AB29" s="1137"/>
      <c r="AC29" s="1137"/>
      <c r="AD29" s="1137"/>
      <c r="AE29" s="1138"/>
      <c r="AF29" s="1112">
        <v>59</v>
      </c>
      <c r="AG29" s="1113"/>
      <c r="AH29" s="1113"/>
      <c r="AI29" s="1113"/>
      <c r="AJ29" s="1114"/>
      <c r="AK29" s="1073">
        <v>391</v>
      </c>
      <c r="AL29" s="1064"/>
      <c r="AM29" s="1064"/>
      <c r="AN29" s="1064"/>
      <c r="AO29" s="1064"/>
      <c r="AP29" s="1064" t="s">
        <v>573</v>
      </c>
      <c r="AQ29" s="1064"/>
      <c r="AR29" s="1064"/>
      <c r="AS29" s="1064"/>
      <c r="AT29" s="1064"/>
      <c r="AU29" s="1064" t="s">
        <v>573</v>
      </c>
      <c r="AV29" s="1064"/>
      <c r="AW29" s="1064"/>
      <c r="AX29" s="1064"/>
      <c r="AY29" s="1064"/>
      <c r="AZ29" s="1135" t="s">
        <v>573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350</v>
      </c>
      <c r="R30" s="1137"/>
      <c r="S30" s="1137"/>
      <c r="T30" s="1137"/>
      <c r="U30" s="1137"/>
      <c r="V30" s="1137">
        <v>337</v>
      </c>
      <c r="W30" s="1137"/>
      <c r="X30" s="1137"/>
      <c r="Y30" s="1137"/>
      <c r="Z30" s="1137"/>
      <c r="AA30" s="1137">
        <v>14</v>
      </c>
      <c r="AB30" s="1137"/>
      <c r="AC30" s="1137"/>
      <c r="AD30" s="1137"/>
      <c r="AE30" s="1138"/>
      <c r="AF30" s="1112">
        <v>14</v>
      </c>
      <c r="AG30" s="1113"/>
      <c r="AH30" s="1113"/>
      <c r="AI30" s="1113"/>
      <c r="AJ30" s="1114"/>
      <c r="AK30" s="1073">
        <v>78</v>
      </c>
      <c r="AL30" s="1064"/>
      <c r="AM30" s="1064"/>
      <c r="AN30" s="1064"/>
      <c r="AO30" s="1064"/>
      <c r="AP30" s="1064" t="s">
        <v>573</v>
      </c>
      <c r="AQ30" s="1064"/>
      <c r="AR30" s="1064"/>
      <c r="AS30" s="1064"/>
      <c r="AT30" s="1064"/>
      <c r="AU30" s="1064" t="s">
        <v>573</v>
      </c>
      <c r="AV30" s="1064"/>
      <c r="AW30" s="1064"/>
      <c r="AX30" s="1064"/>
      <c r="AY30" s="1064"/>
      <c r="AZ30" s="1135" t="s">
        <v>573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664</v>
      </c>
      <c r="R31" s="1137"/>
      <c r="S31" s="1137"/>
      <c r="T31" s="1137"/>
      <c r="U31" s="1137"/>
      <c r="V31" s="1137">
        <v>543</v>
      </c>
      <c r="W31" s="1137"/>
      <c r="X31" s="1137"/>
      <c r="Y31" s="1137"/>
      <c r="Z31" s="1137"/>
      <c r="AA31" s="1137">
        <v>122</v>
      </c>
      <c r="AB31" s="1137"/>
      <c r="AC31" s="1137"/>
      <c r="AD31" s="1137"/>
      <c r="AE31" s="1138"/>
      <c r="AF31" s="1112">
        <v>537</v>
      </c>
      <c r="AG31" s="1113"/>
      <c r="AH31" s="1113"/>
      <c r="AI31" s="1113"/>
      <c r="AJ31" s="1114"/>
      <c r="AK31" s="1073">
        <v>8</v>
      </c>
      <c r="AL31" s="1064"/>
      <c r="AM31" s="1064"/>
      <c r="AN31" s="1064"/>
      <c r="AO31" s="1064"/>
      <c r="AP31" s="1064">
        <v>1980</v>
      </c>
      <c r="AQ31" s="1064"/>
      <c r="AR31" s="1064"/>
      <c r="AS31" s="1064"/>
      <c r="AT31" s="1064"/>
      <c r="AU31" s="1064">
        <v>46</v>
      </c>
      <c r="AV31" s="1064"/>
      <c r="AW31" s="1064"/>
      <c r="AX31" s="1064"/>
      <c r="AY31" s="1064"/>
      <c r="AZ31" s="1135" t="s">
        <v>573</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574</v>
      </c>
      <c r="C32" s="1131"/>
      <c r="D32" s="1131"/>
      <c r="E32" s="1131"/>
      <c r="F32" s="1131"/>
      <c r="G32" s="1131"/>
      <c r="H32" s="1131"/>
      <c r="I32" s="1131"/>
      <c r="J32" s="1131"/>
      <c r="K32" s="1131"/>
      <c r="L32" s="1131"/>
      <c r="M32" s="1131"/>
      <c r="N32" s="1131"/>
      <c r="O32" s="1131"/>
      <c r="P32" s="1132"/>
      <c r="Q32" s="1136">
        <v>935</v>
      </c>
      <c r="R32" s="1137"/>
      <c r="S32" s="1137"/>
      <c r="T32" s="1137"/>
      <c r="U32" s="1137"/>
      <c r="V32" s="1137">
        <v>827</v>
      </c>
      <c r="W32" s="1137"/>
      <c r="X32" s="1137"/>
      <c r="Y32" s="1137"/>
      <c r="Z32" s="1137"/>
      <c r="AA32" s="1137">
        <v>108</v>
      </c>
      <c r="AB32" s="1137"/>
      <c r="AC32" s="1137"/>
      <c r="AD32" s="1137"/>
      <c r="AE32" s="1138"/>
      <c r="AF32" s="1112">
        <v>102</v>
      </c>
      <c r="AG32" s="1113"/>
      <c r="AH32" s="1113"/>
      <c r="AI32" s="1113"/>
      <c r="AJ32" s="1114"/>
      <c r="AK32" s="1073">
        <v>811</v>
      </c>
      <c r="AL32" s="1064"/>
      <c r="AM32" s="1064"/>
      <c r="AN32" s="1064"/>
      <c r="AO32" s="1064"/>
      <c r="AP32" s="1064">
        <v>5093</v>
      </c>
      <c r="AQ32" s="1064"/>
      <c r="AR32" s="1064"/>
      <c r="AS32" s="1064"/>
      <c r="AT32" s="1064"/>
      <c r="AU32" s="1064">
        <v>3003</v>
      </c>
      <c r="AV32" s="1064"/>
      <c r="AW32" s="1064"/>
      <c r="AX32" s="1064"/>
      <c r="AY32" s="1064"/>
      <c r="AZ32" s="1135" t="s">
        <v>573</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575</v>
      </c>
      <c r="C33" s="1131"/>
      <c r="D33" s="1131"/>
      <c r="E33" s="1131"/>
      <c r="F33" s="1131"/>
      <c r="G33" s="1131"/>
      <c r="H33" s="1131"/>
      <c r="I33" s="1131"/>
      <c r="J33" s="1131"/>
      <c r="K33" s="1131"/>
      <c r="L33" s="1131"/>
      <c r="M33" s="1131"/>
      <c r="N33" s="1131"/>
      <c r="O33" s="1131"/>
      <c r="P33" s="1132"/>
      <c r="Q33" s="1136">
        <v>90</v>
      </c>
      <c r="R33" s="1137"/>
      <c r="S33" s="1137"/>
      <c r="T33" s="1137"/>
      <c r="U33" s="1137"/>
      <c r="V33" s="1137">
        <v>86</v>
      </c>
      <c r="W33" s="1137"/>
      <c r="X33" s="1137"/>
      <c r="Y33" s="1137"/>
      <c r="Z33" s="1137"/>
      <c r="AA33" s="1137">
        <v>4</v>
      </c>
      <c r="AB33" s="1137"/>
      <c r="AC33" s="1137"/>
      <c r="AD33" s="1137"/>
      <c r="AE33" s="1138"/>
      <c r="AF33" s="1112">
        <v>181</v>
      </c>
      <c r="AG33" s="1113"/>
      <c r="AH33" s="1113"/>
      <c r="AI33" s="1113"/>
      <c r="AJ33" s="1114"/>
      <c r="AK33" s="1073">
        <v>87</v>
      </c>
      <c r="AL33" s="1064"/>
      <c r="AM33" s="1064"/>
      <c r="AN33" s="1064"/>
      <c r="AO33" s="1064"/>
      <c r="AP33" s="1064">
        <v>634</v>
      </c>
      <c r="AQ33" s="1064"/>
      <c r="AR33" s="1064"/>
      <c r="AS33" s="1064"/>
      <c r="AT33" s="1064"/>
      <c r="AU33" s="1064">
        <v>403</v>
      </c>
      <c r="AV33" s="1064"/>
      <c r="AW33" s="1064"/>
      <c r="AX33" s="1064"/>
      <c r="AY33" s="1064"/>
      <c r="AZ33" s="1135" t="s">
        <v>573</v>
      </c>
      <c r="BA33" s="1135"/>
      <c r="BB33" s="1135"/>
      <c r="BC33" s="1135"/>
      <c r="BD33" s="1135"/>
      <c r="BE33" s="1125" t="s">
        <v>403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576</v>
      </c>
      <c r="C34" s="1131"/>
      <c r="D34" s="1131"/>
      <c r="E34" s="1131"/>
      <c r="F34" s="1131"/>
      <c r="G34" s="1131"/>
      <c r="H34" s="1131"/>
      <c r="I34" s="1131"/>
      <c r="J34" s="1131"/>
      <c r="K34" s="1131"/>
      <c r="L34" s="1131"/>
      <c r="M34" s="1131"/>
      <c r="N34" s="1131"/>
      <c r="O34" s="1131"/>
      <c r="P34" s="1132"/>
      <c r="Q34" s="1136">
        <v>300</v>
      </c>
      <c r="R34" s="1137"/>
      <c r="S34" s="1137"/>
      <c r="T34" s="1137"/>
      <c r="U34" s="1137"/>
      <c r="V34" s="1137">
        <v>277</v>
      </c>
      <c r="W34" s="1137"/>
      <c r="X34" s="1137"/>
      <c r="Y34" s="1137"/>
      <c r="Z34" s="1137"/>
      <c r="AA34" s="1137">
        <v>23</v>
      </c>
      <c r="AB34" s="1137"/>
      <c r="AC34" s="1137"/>
      <c r="AD34" s="1137"/>
      <c r="AE34" s="1138"/>
      <c r="AF34" s="1112">
        <v>483</v>
      </c>
      <c r="AG34" s="1113"/>
      <c r="AH34" s="1113"/>
      <c r="AI34" s="1113"/>
      <c r="AJ34" s="1114"/>
      <c r="AK34" s="1073">
        <v>199</v>
      </c>
      <c r="AL34" s="1064"/>
      <c r="AM34" s="1064"/>
      <c r="AN34" s="1064"/>
      <c r="AO34" s="1064"/>
      <c r="AP34" s="1064">
        <v>1295</v>
      </c>
      <c r="AQ34" s="1064"/>
      <c r="AR34" s="1064"/>
      <c r="AS34" s="1064"/>
      <c r="AT34" s="1064"/>
      <c r="AU34" s="1064">
        <v>822</v>
      </c>
      <c r="AV34" s="1064"/>
      <c r="AW34" s="1064"/>
      <c r="AX34" s="1064"/>
      <c r="AY34" s="1064"/>
      <c r="AZ34" s="1135" t="s">
        <v>573</v>
      </c>
      <c r="BA34" s="1135"/>
      <c r="BB34" s="1135"/>
      <c r="BC34" s="1135"/>
      <c r="BD34" s="1135"/>
      <c r="BE34" s="1125" t="s">
        <v>403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404</v>
      </c>
      <c r="C35" s="1131"/>
      <c r="D35" s="1131"/>
      <c r="E35" s="1131"/>
      <c r="F35" s="1131"/>
      <c r="G35" s="1131"/>
      <c r="H35" s="1131"/>
      <c r="I35" s="1131"/>
      <c r="J35" s="1131"/>
      <c r="K35" s="1131"/>
      <c r="L35" s="1131"/>
      <c r="M35" s="1131"/>
      <c r="N35" s="1131"/>
      <c r="O35" s="1131"/>
      <c r="P35" s="1132"/>
      <c r="Q35" s="1136">
        <v>1895</v>
      </c>
      <c r="R35" s="1137"/>
      <c r="S35" s="1137"/>
      <c r="T35" s="1137"/>
      <c r="U35" s="1137"/>
      <c r="V35" s="1137">
        <v>1851</v>
      </c>
      <c r="W35" s="1137"/>
      <c r="X35" s="1137"/>
      <c r="Y35" s="1137"/>
      <c r="Z35" s="1137"/>
      <c r="AA35" s="1137">
        <v>44</v>
      </c>
      <c r="AB35" s="1137"/>
      <c r="AC35" s="1137"/>
      <c r="AD35" s="1137"/>
      <c r="AE35" s="1138"/>
      <c r="AF35" s="1112">
        <v>140</v>
      </c>
      <c r="AG35" s="1113"/>
      <c r="AH35" s="1113"/>
      <c r="AI35" s="1113"/>
      <c r="AJ35" s="1114"/>
      <c r="AK35" s="1073">
        <v>379</v>
      </c>
      <c r="AL35" s="1064"/>
      <c r="AM35" s="1064"/>
      <c r="AN35" s="1064"/>
      <c r="AO35" s="1064"/>
      <c r="AP35" s="1064">
        <v>1451</v>
      </c>
      <c r="AQ35" s="1064"/>
      <c r="AR35" s="1064"/>
      <c r="AS35" s="1064"/>
      <c r="AT35" s="1064"/>
      <c r="AU35" s="1064" t="s">
        <v>573</v>
      </c>
      <c r="AV35" s="1064"/>
      <c r="AW35" s="1064"/>
      <c r="AX35" s="1064"/>
      <c r="AY35" s="1064"/>
      <c r="AZ35" s="1135" t="s">
        <v>573</v>
      </c>
      <c r="BA35" s="1135"/>
      <c r="BB35" s="1135"/>
      <c r="BC35" s="1135"/>
      <c r="BD35" s="1135"/>
      <c r="BE35" s="1125" t="s">
        <v>403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1611</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393</v>
      </c>
      <c r="AB66" s="1095"/>
      <c r="AC66" s="1095"/>
      <c r="AD66" s="1095"/>
      <c r="AE66" s="1096"/>
      <c r="AF66" s="1100" t="s">
        <v>411</v>
      </c>
      <c r="AG66" s="1101"/>
      <c r="AH66" s="1101"/>
      <c r="AI66" s="1101"/>
      <c r="AJ66" s="1102"/>
      <c r="AK66" s="1094" t="s">
        <v>395</v>
      </c>
      <c r="AL66" s="1089"/>
      <c r="AM66" s="1089"/>
      <c r="AN66" s="1089"/>
      <c r="AO66" s="1090"/>
      <c r="AP66" s="1094" t="s">
        <v>396</v>
      </c>
      <c r="AQ66" s="1095"/>
      <c r="AR66" s="1095"/>
      <c r="AS66" s="1095"/>
      <c r="AT66" s="1096"/>
      <c r="AU66" s="1094" t="s">
        <v>412</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2052</v>
      </c>
      <c r="R68" s="1075"/>
      <c r="S68" s="1075"/>
      <c r="T68" s="1075"/>
      <c r="U68" s="1075"/>
      <c r="V68" s="1075">
        <v>1951</v>
      </c>
      <c r="W68" s="1075"/>
      <c r="X68" s="1075"/>
      <c r="Y68" s="1075"/>
      <c r="Z68" s="1075"/>
      <c r="AA68" s="1075">
        <v>101</v>
      </c>
      <c r="AB68" s="1075"/>
      <c r="AC68" s="1075"/>
      <c r="AD68" s="1075"/>
      <c r="AE68" s="1075"/>
      <c r="AF68" s="1075">
        <v>100</v>
      </c>
      <c r="AG68" s="1075"/>
      <c r="AH68" s="1075"/>
      <c r="AI68" s="1075"/>
      <c r="AJ68" s="1075"/>
      <c r="AK68" s="1075">
        <v>59</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111</v>
      </c>
      <c r="R69" s="1064"/>
      <c r="S69" s="1064"/>
      <c r="T69" s="1064"/>
      <c r="U69" s="1064"/>
      <c r="V69" s="1064">
        <v>33</v>
      </c>
      <c r="W69" s="1064"/>
      <c r="X69" s="1064"/>
      <c r="Y69" s="1064"/>
      <c r="Z69" s="1064"/>
      <c r="AA69" s="1064">
        <v>78</v>
      </c>
      <c r="AB69" s="1064"/>
      <c r="AC69" s="1064"/>
      <c r="AD69" s="1064"/>
      <c r="AE69" s="1064"/>
      <c r="AF69" s="1064">
        <v>78</v>
      </c>
      <c r="AG69" s="1064"/>
      <c r="AH69" s="1064"/>
      <c r="AI69" s="1064"/>
      <c r="AJ69" s="1064"/>
      <c r="AK69" s="1064">
        <v>94</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222</v>
      </c>
      <c r="R70" s="1064"/>
      <c r="S70" s="1064"/>
      <c r="T70" s="1064"/>
      <c r="U70" s="1064"/>
      <c r="V70" s="1064">
        <v>207</v>
      </c>
      <c r="W70" s="1064"/>
      <c r="X70" s="1064"/>
      <c r="Y70" s="1064"/>
      <c r="Z70" s="1064"/>
      <c r="AA70" s="1064">
        <v>15</v>
      </c>
      <c r="AB70" s="1064"/>
      <c r="AC70" s="1064"/>
      <c r="AD70" s="1064"/>
      <c r="AE70" s="1064"/>
      <c r="AF70" s="1064">
        <v>16</v>
      </c>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2461</v>
      </c>
      <c r="R71" s="1064"/>
      <c r="S71" s="1064"/>
      <c r="T71" s="1064"/>
      <c r="U71" s="1064"/>
      <c r="V71" s="1064">
        <v>2408</v>
      </c>
      <c r="W71" s="1064"/>
      <c r="X71" s="1064"/>
      <c r="Y71" s="1064"/>
      <c r="Z71" s="1064"/>
      <c r="AA71" s="1064">
        <v>53</v>
      </c>
      <c r="AB71" s="1064"/>
      <c r="AC71" s="1064"/>
      <c r="AD71" s="1064"/>
      <c r="AE71" s="1064"/>
      <c r="AF71" s="1064">
        <v>53</v>
      </c>
      <c r="AG71" s="1064"/>
      <c r="AH71" s="1064"/>
      <c r="AI71" s="1064"/>
      <c r="AJ71" s="1064"/>
      <c r="AK71" s="1064"/>
      <c r="AL71" s="1064"/>
      <c r="AM71" s="1064"/>
      <c r="AN71" s="1064"/>
      <c r="AO71" s="1064"/>
      <c r="AP71" s="1064">
        <v>1345</v>
      </c>
      <c r="AQ71" s="1064"/>
      <c r="AR71" s="1064"/>
      <c r="AS71" s="1064"/>
      <c r="AT71" s="1064"/>
      <c r="AU71" s="1064">
        <v>242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598</v>
      </c>
      <c r="R72" s="1064"/>
      <c r="S72" s="1064"/>
      <c r="T72" s="1064"/>
      <c r="U72" s="1064"/>
      <c r="V72" s="1064">
        <v>571</v>
      </c>
      <c r="W72" s="1064"/>
      <c r="X72" s="1064"/>
      <c r="Y72" s="1064"/>
      <c r="Z72" s="1064"/>
      <c r="AA72" s="1064">
        <v>27</v>
      </c>
      <c r="AB72" s="1064"/>
      <c r="AC72" s="1064"/>
      <c r="AD72" s="1064"/>
      <c r="AE72" s="1064"/>
      <c r="AF72" s="1064">
        <v>27</v>
      </c>
      <c r="AG72" s="1064"/>
      <c r="AH72" s="1064"/>
      <c r="AI72" s="1064"/>
      <c r="AJ72" s="1064"/>
      <c r="AK72" s="1064"/>
      <c r="AL72" s="1064"/>
      <c r="AM72" s="1064"/>
      <c r="AN72" s="1064"/>
      <c r="AO72" s="1064"/>
      <c r="AP72" s="1064">
        <v>53</v>
      </c>
      <c r="AQ72" s="1064"/>
      <c r="AR72" s="1064"/>
      <c r="AS72" s="1064"/>
      <c r="AT72" s="1064"/>
      <c r="AU72" s="1064">
        <v>53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316</v>
      </c>
      <c r="R73" s="1064"/>
      <c r="S73" s="1064"/>
      <c r="T73" s="1064"/>
      <c r="U73" s="1064"/>
      <c r="V73" s="1064">
        <v>291</v>
      </c>
      <c r="W73" s="1064"/>
      <c r="X73" s="1064"/>
      <c r="Y73" s="1064"/>
      <c r="Z73" s="1064"/>
      <c r="AA73" s="1064">
        <v>25</v>
      </c>
      <c r="AB73" s="1064"/>
      <c r="AC73" s="1064"/>
      <c r="AD73" s="1064"/>
      <c r="AE73" s="1064"/>
      <c r="AF73" s="1064">
        <v>27</v>
      </c>
      <c r="AG73" s="1064"/>
      <c r="AH73" s="1064"/>
      <c r="AI73" s="1064"/>
      <c r="AJ73" s="1064"/>
      <c r="AK73" s="1064">
        <v>7</v>
      </c>
      <c r="AL73" s="1064"/>
      <c r="AM73" s="1064"/>
      <c r="AN73" s="1064"/>
      <c r="AO73" s="1064"/>
      <c r="AP73" s="1064">
        <v>464</v>
      </c>
      <c r="AQ73" s="1064"/>
      <c r="AR73" s="1064"/>
      <c r="AS73" s="1064"/>
      <c r="AT73" s="1064"/>
      <c r="AU73" s="1064">
        <v>167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1097</v>
      </c>
      <c r="R74" s="1064"/>
      <c r="S74" s="1064"/>
      <c r="T74" s="1064"/>
      <c r="U74" s="1064"/>
      <c r="V74" s="1064">
        <v>1024</v>
      </c>
      <c r="W74" s="1064"/>
      <c r="X74" s="1064"/>
      <c r="Y74" s="1064"/>
      <c r="Z74" s="1064"/>
      <c r="AA74" s="1064">
        <v>73</v>
      </c>
      <c r="AB74" s="1064"/>
      <c r="AC74" s="1064"/>
      <c r="AD74" s="1064"/>
      <c r="AE74" s="1064"/>
      <c r="AF74" s="1064">
        <v>73</v>
      </c>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588</v>
      </c>
      <c r="C75" s="1068"/>
      <c r="D75" s="1068"/>
      <c r="E75" s="1068"/>
      <c r="F75" s="1068"/>
      <c r="G75" s="1068"/>
      <c r="H75" s="1068"/>
      <c r="I75" s="1068"/>
      <c r="J75" s="1068"/>
      <c r="K75" s="1068"/>
      <c r="L75" s="1068"/>
      <c r="M75" s="1068"/>
      <c r="N75" s="1068"/>
      <c r="O75" s="1068"/>
      <c r="P75" s="1069"/>
      <c r="Q75" s="1071">
        <v>293449</v>
      </c>
      <c r="R75" s="1072"/>
      <c r="S75" s="1072"/>
      <c r="T75" s="1072"/>
      <c r="U75" s="1073"/>
      <c r="V75" s="1074">
        <v>280468</v>
      </c>
      <c r="W75" s="1072"/>
      <c r="X75" s="1072"/>
      <c r="Y75" s="1072"/>
      <c r="Z75" s="1073"/>
      <c r="AA75" s="1074">
        <v>12980</v>
      </c>
      <c r="AB75" s="1072"/>
      <c r="AC75" s="1072"/>
      <c r="AD75" s="1072"/>
      <c r="AE75" s="1073"/>
      <c r="AF75" s="1074">
        <v>12980</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589</v>
      </c>
      <c r="C76" s="1068"/>
      <c r="D76" s="1068"/>
      <c r="E76" s="1068"/>
      <c r="F76" s="1068"/>
      <c r="G76" s="1068"/>
      <c r="H76" s="1068"/>
      <c r="I76" s="1068"/>
      <c r="J76" s="1068"/>
      <c r="K76" s="1068"/>
      <c r="L76" s="1068"/>
      <c r="M76" s="1068"/>
      <c r="N76" s="1068"/>
      <c r="O76" s="1068"/>
      <c r="P76" s="1069"/>
      <c r="Q76" s="1071">
        <v>1069</v>
      </c>
      <c r="R76" s="1072"/>
      <c r="S76" s="1072"/>
      <c r="T76" s="1072"/>
      <c r="U76" s="1073"/>
      <c r="V76" s="1074">
        <v>1042</v>
      </c>
      <c r="W76" s="1072"/>
      <c r="X76" s="1072"/>
      <c r="Y76" s="1072"/>
      <c r="Z76" s="1073"/>
      <c r="AA76" s="1074">
        <v>28</v>
      </c>
      <c r="AB76" s="1072"/>
      <c r="AC76" s="1072"/>
      <c r="AD76" s="1072"/>
      <c r="AE76" s="1073"/>
      <c r="AF76" s="1074">
        <v>28</v>
      </c>
      <c r="AG76" s="1072"/>
      <c r="AH76" s="1072"/>
      <c r="AI76" s="1072"/>
      <c r="AJ76" s="1073"/>
      <c r="AK76" s="1074">
        <v>11</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590</v>
      </c>
      <c r="C77" s="1068"/>
      <c r="D77" s="1068"/>
      <c r="E77" s="1068"/>
      <c r="F77" s="1068"/>
      <c r="G77" s="1068"/>
      <c r="H77" s="1068"/>
      <c r="I77" s="1068"/>
      <c r="J77" s="1068"/>
      <c r="K77" s="1068"/>
      <c r="L77" s="1068"/>
      <c r="M77" s="1068"/>
      <c r="N77" s="1068"/>
      <c r="O77" s="1068"/>
      <c r="P77" s="1069"/>
      <c r="Q77" s="1071">
        <v>3110</v>
      </c>
      <c r="R77" s="1072"/>
      <c r="S77" s="1072"/>
      <c r="T77" s="1072"/>
      <c r="U77" s="1073"/>
      <c r="V77" s="1074">
        <v>2258</v>
      </c>
      <c r="W77" s="1072"/>
      <c r="X77" s="1072"/>
      <c r="Y77" s="1072"/>
      <c r="Z77" s="1073"/>
      <c r="AA77" s="1074">
        <v>852</v>
      </c>
      <c r="AB77" s="1072"/>
      <c r="AC77" s="1072"/>
      <c r="AD77" s="1072"/>
      <c r="AE77" s="1073"/>
      <c r="AF77" s="1074">
        <v>5977</v>
      </c>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591</v>
      </c>
      <c r="C78" s="1068"/>
      <c r="D78" s="1068"/>
      <c r="E78" s="1068"/>
      <c r="F78" s="1068"/>
      <c r="G78" s="1068"/>
      <c r="H78" s="1068"/>
      <c r="I78" s="1068"/>
      <c r="J78" s="1068"/>
      <c r="K78" s="1068"/>
      <c r="L78" s="1068"/>
      <c r="M78" s="1068"/>
      <c r="N78" s="1068"/>
      <c r="O78" s="1068"/>
      <c r="P78" s="1069"/>
      <c r="Q78" s="1070">
        <v>274</v>
      </c>
      <c r="R78" s="1064"/>
      <c r="S78" s="1064"/>
      <c r="T78" s="1064"/>
      <c r="U78" s="1064"/>
      <c r="V78" s="1064">
        <v>258</v>
      </c>
      <c r="W78" s="1064"/>
      <c r="X78" s="1064"/>
      <c r="Y78" s="1064"/>
      <c r="Z78" s="1064"/>
      <c r="AA78" s="1064">
        <v>16</v>
      </c>
      <c r="AB78" s="1064"/>
      <c r="AC78" s="1064"/>
      <c r="AD78" s="1064"/>
      <c r="AE78" s="1064"/>
      <c r="AF78" s="1064">
        <v>16</v>
      </c>
      <c r="AG78" s="1064"/>
      <c r="AH78" s="1064"/>
      <c r="AI78" s="1064"/>
      <c r="AJ78" s="1064"/>
      <c r="AK78" s="1064"/>
      <c r="AL78" s="1064"/>
      <c r="AM78" s="1064"/>
      <c r="AN78" s="1064"/>
      <c r="AO78" s="1064"/>
      <c r="AP78" s="1064">
        <v>118</v>
      </c>
      <c r="AQ78" s="1064"/>
      <c r="AR78" s="1064"/>
      <c r="AS78" s="1064"/>
      <c r="AT78" s="1064"/>
      <c r="AU78" s="1064">
        <v>11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592</v>
      </c>
      <c r="C79" s="1068"/>
      <c r="D79" s="1068"/>
      <c r="E79" s="1068"/>
      <c r="F79" s="1068"/>
      <c r="G79" s="1068"/>
      <c r="H79" s="1068"/>
      <c r="I79" s="1068"/>
      <c r="J79" s="1068"/>
      <c r="K79" s="1068"/>
      <c r="L79" s="1068"/>
      <c r="M79" s="1068"/>
      <c r="N79" s="1068"/>
      <c r="O79" s="1068"/>
      <c r="P79" s="1069"/>
      <c r="Q79" s="1070">
        <v>64</v>
      </c>
      <c r="R79" s="1064"/>
      <c r="S79" s="1064"/>
      <c r="T79" s="1064"/>
      <c r="U79" s="1064"/>
      <c r="V79" s="1064">
        <v>49</v>
      </c>
      <c r="W79" s="1064"/>
      <c r="X79" s="1064"/>
      <c r="Y79" s="1064"/>
      <c r="Z79" s="1064"/>
      <c r="AA79" s="1064">
        <v>15</v>
      </c>
      <c r="AB79" s="1064"/>
      <c r="AC79" s="1064"/>
      <c r="AD79" s="1064"/>
      <c r="AE79" s="1064"/>
      <c r="AF79" s="1064">
        <v>16</v>
      </c>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593</v>
      </c>
      <c r="C80" s="1068"/>
      <c r="D80" s="1068"/>
      <c r="E80" s="1068"/>
      <c r="F80" s="1068"/>
      <c r="G80" s="1068"/>
      <c r="H80" s="1068"/>
      <c r="I80" s="1068"/>
      <c r="J80" s="1068"/>
      <c r="K80" s="1068"/>
      <c r="L80" s="1068"/>
      <c r="M80" s="1068"/>
      <c r="N80" s="1068"/>
      <c r="O80" s="1068"/>
      <c r="P80" s="1069"/>
      <c r="Q80" s="1070">
        <v>194</v>
      </c>
      <c r="R80" s="1064"/>
      <c r="S80" s="1064"/>
      <c r="T80" s="1064"/>
      <c r="U80" s="1064"/>
      <c r="V80" s="1064">
        <v>191</v>
      </c>
      <c r="W80" s="1064"/>
      <c r="X80" s="1064"/>
      <c r="Y80" s="1064"/>
      <c r="Z80" s="1064"/>
      <c r="AA80" s="1064">
        <v>3</v>
      </c>
      <c r="AB80" s="1064"/>
      <c r="AC80" s="1064"/>
      <c r="AD80" s="1064"/>
      <c r="AE80" s="1064"/>
      <c r="AF80" s="1064">
        <v>3</v>
      </c>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594</v>
      </c>
      <c r="C81" s="1068"/>
      <c r="D81" s="1068"/>
      <c r="E81" s="1068"/>
      <c r="F81" s="1068"/>
      <c r="G81" s="1068"/>
      <c r="H81" s="1068"/>
      <c r="I81" s="1068"/>
      <c r="J81" s="1068"/>
      <c r="K81" s="1068"/>
      <c r="L81" s="1068"/>
      <c r="M81" s="1068"/>
      <c r="N81" s="1068"/>
      <c r="O81" s="1068"/>
      <c r="P81" s="1069"/>
      <c r="Q81" s="1070">
        <v>86</v>
      </c>
      <c r="R81" s="1064"/>
      <c r="S81" s="1064"/>
      <c r="T81" s="1064"/>
      <c r="U81" s="1064"/>
      <c r="V81" s="1064">
        <v>77</v>
      </c>
      <c r="W81" s="1064"/>
      <c r="X81" s="1064"/>
      <c r="Y81" s="1064"/>
      <c r="Z81" s="1064"/>
      <c r="AA81" s="1064">
        <v>9</v>
      </c>
      <c r="AB81" s="1064"/>
      <c r="AC81" s="1064"/>
      <c r="AD81" s="1064"/>
      <c r="AE81" s="1064"/>
      <c r="AF81" s="1064">
        <v>9</v>
      </c>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19403</v>
      </c>
      <c r="AG88" s="1052"/>
      <c r="AH88" s="1052"/>
      <c r="AI88" s="1052"/>
      <c r="AJ88" s="1052"/>
      <c r="AK88" s="1056"/>
      <c r="AL88" s="1056"/>
      <c r="AM88" s="1056"/>
      <c r="AN88" s="1056"/>
      <c r="AO88" s="1056"/>
      <c r="AP88" s="1052">
        <v>1980</v>
      </c>
      <c r="AQ88" s="1052"/>
      <c r="AR88" s="1052"/>
      <c r="AS88" s="1052"/>
      <c r="AT88" s="1052"/>
      <c r="AU88" s="1052">
        <v>473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303</v>
      </c>
      <c r="AG109" s="987"/>
      <c r="AH109" s="987"/>
      <c r="AI109" s="987"/>
      <c r="AJ109" s="988"/>
      <c r="AK109" s="989" t="s">
        <v>302</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303</v>
      </c>
      <c r="BW109" s="987"/>
      <c r="BX109" s="987"/>
      <c r="BY109" s="987"/>
      <c r="BZ109" s="988"/>
      <c r="CA109" s="989" t="s">
        <v>302</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303</v>
      </c>
      <c r="DM109" s="987"/>
      <c r="DN109" s="987"/>
      <c r="DO109" s="987"/>
      <c r="DP109" s="988"/>
      <c r="DQ109" s="989" t="s">
        <v>302</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1665050</v>
      </c>
      <c r="AB110" s="980"/>
      <c r="AC110" s="980"/>
      <c r="AD110" s="980"/>
      <c r="AE110" s="981"/>
      <c r="AF110" s="982">
        <v>1743142</v>
      </c>
      <c r="AG110" s="980"/>
      <c r="AH110" s="980"/>
      <c r="AI110" s="980"/>
      <c r="AJ110" s="981"/>
      <c r="AK110" s="982">
        <v>1714183</v>
      </c>
      <c r="AL110" s="980"/>
      <c r="AM110" s="980"/>
      <c r="AN110" s="980"/>
      <c r="AO110" s="981"/>
      <c r="AP110" s="983">
        <v>24.2</v>
      </c>
      <c r="AQ110" s="984"/>
      <c r="AR110" s="984"/>
      <c r="AS110" s="984"/>
      <c r="AT110" s="985"/>
      <c r="AU110" s="1019" t="s">
        <v>72</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19970669</v>
      </c>
      <c r="BR110" s="927"/>
      <c r="BS110" s="927"/>
      <c r="BT110" s="927"/>
      <c r="BU110" s="927"/>
      <c r="BV110" s="927">
        <v>19333552</v>
      </c>
      <c r="BW110" s="927"/>
      <c r="BX110" s="927"/>
      <c r="BY110" s="927"/>
      <c r="BZ110" s="927"/>
      <c r="CA110" s="927">
        <v>19883258</v>
      </c>
      <c r="CB110" s="927"/>
      <c r="CC110" s="927"/>
      <c r="CD110" s="927"/>
      <c r="CE110" s="927"/>
      <c r="CF110" s="951">
        <v>281.2</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126</v>
      </c>
      <c r="DH110" s="927"/>
      <c r="DI110" s="927"/>
      <c r="DJ110" s="927"/>
      <c r="DK110" s="927"/>
      <c r="DL110" s="927" t="s">
        <v>429</v>
      </c>
      <c r="DM110" s="927"/>
      <c r="DN110" s="927"/>
      <c r="DO110" s="927"/>
      <c r="DP110" s="927"/>
      <c r="DQ110" s="927" t="s">
        <v>430</v>
      </c>
      <c r="DR110" s="927"/>
      <c r="DS110" s="927"/>
      <c r="DT110" s="927"/>
      <c r="DU110" s="927"/>
      <c r="DV110" s="928" t="s">
        <v>430</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126</v>
      </c>
      <c r="AB111" s="1008"/>
      <c r="AC111" s="1008"/>
      <c r="AD111" s="1008"/>
      <c r="AE111" s="1009"/>
      <c r="AF111" s="1010" t="s">
        <v>126</v>
      </c>
      <c r="AG111" s="1008"/>
      <c r="AH111" s="1008"/>
      <c r="AI111" s="1008"/>
      <c r="AJ111" s="1009"/>
      <c r="AK111" s="1010" t="s">
        <v>430</v>
      </c>
      <c r="AL111" s="1008"/>
      <c r="AM111" s="1008"/>
      <c r="AN111" s="1008"/>
      <c r="AO111" s="1009"/>
      <c r="AP111" s="1011" t="s">
        <v>429</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280</v>
      </c>
      <c r="BR111" s="899"/>
      <c r="BS111" s="899"/>
      <c r="BT111" s="899"/>
      <c r="BU111" s="899"/>
      <c r="BV111" s="899" t="s">
        <v>126</v>
      </c>
      <c r="BW111" s="899"/>
      <c r="BX111" s="899"/>
      <c r="BY111" s="899"/>
      <c r="BZ111" s="899"/>
      <c r="CA111" s="899" t="s">
        <v>126</v>
      </c>
      <c r="CB111" s="899"/>
      <c r="CC111" s="899"/>
      <c r="CD111" s="899"/>
      <c r="CE111" s="899"/>
      <c r="CF111" s="960" t="s">
        <v>430</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430</v>
      </c>
      <c r="DH111" s="899"/>
      <c r="DI111" s="899"/>
      <c r="DJ111" s="899"/>
      <c r="DK111" s="899"/>
      <c r="DL111" s="899" t="s">
        <v>430</v>
      </c>
      <c r="DM111" s="899"/>
      <c r="DN111" s="899"/>
      <c r="DO111" s="899"/>
      <c r="DP111" s="899"/>
      <c r="DQ111" s="899" t="s">
        <v>126</v>
      </c>
      <c r="DR111" s="899"/>
      <c r="DS111" s="899"/>
      <c r="DT111" s="899"/>
      <c r="DU111" s="899"/>
      <c r="DV111" s="876" t="s">
        <v>429</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430</v>
      </c>
      <c r="AG112" s="862"/>
      <c r="AH112" s="862"/>
      <c r="AI112" s="862"/>
      <c r="AJ112" s="863"/>
      <c r="AK112" s="864" t="s">
        <v>430</v>
      </c>
      <c r="AL112" s="862"/>
      <c r="AM112" s="862"/>
      <c r="AN112" s="862"/>
      <c r="AO112" s="863"/>
      <c r="AP112" s="909" t="s">
        <v>126</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5476870</v>
      </c>
      <c r="BR112" s="899"/>
      <c r="BS112" s="899"/>
      <c r="BT112" s="899"/>
      <c r="BU112" s="899"/>
      <c r="BV112" s="899">
        <v>4907393</v>
      </c>
      <c r="BW112" s="899"/>
      <c r="BX112" s="899"/>
      <c r="BY112" s="899"/>
      <c r="BZ112" s="899"/>
      <c r="CA112" s="899">
        <v>4346142</v>
      </c>
      <c r="CB112" s="899"/>
      <c r="CC112" s="899"/>
      <c r="CD112" s="899"/>
      <c r="CE112" s="899"/>
      <c r="CF112" s="960">
        <v>61.5</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430</v>
      </c>
      <c r="DM112" s="899"/>
      <c r="DN112" s="899"/>
      <c r="DO112" s="899"/>
      <c r="DP112" s="899"/>
      <c r="DQ112" s="899" t="s">
        <v>430</v>
      </c>
      <c r="DR112" s="899"/>
      <c r="DS112" s="899"/>
      <c r="DT112" s="899"/>
      <c r="DU112" s="899"/>
      <c r="DV112" s="876" t="s">
        <v>126</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677690</v>
      </c>
      <c r="AB113" s="1008"/>
      <c r="AC113" s="1008"/>
      <c r="AD113" s="1008"/>
      <c r="AE113" s="1009"/>
      <c r="AF113" s="1010">
        <v>657164</v>
      </c>
      <c r="AG113" s="1008"/>
      <c r="AH113" s="1008"/>
      <c r="AI113" s="1008"/>
      <c r="AJ113" s="1009"/>
      <c r="AK113" s="1010">
        <v>640668</v>
      </c>
      <c r="AL113" s="1008"/>
      <c r="AM113" s="1008"/>
      <c r="AN113" s="1008"/>
      <c r="AO113" s="1009"/>
      <c r="AP113" s="1011">
        <v>9.1</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522414</v>
      </c>
      <c r="BR113" s="899"/>
      <c r="BS113" s="899"/>
      <c r="BT113" s="899"/>
      <c r="BU113" s="899"/>
      <c r="BV113" s="899">
        <v>478457</v>
      </c>
      <c r="BW113" s="899"/>
      <c r="BX113" s="899"/>
      <c r="BY113" s="899"/>
      <c r="BZ113" s="899"/>
      <c r="CA113" s="899">
        <v>472878</v>
      </c>
      <c r="CB113" s="899"/>
      <c r="CC113" s="899"/>
      <c r="CD113" s="899"/>
      <c r="CE113" s="899"/>
      <c r="CF113" s="960">
        <v>6.7</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430</v>
      </c>
      <c r="DH113" s="862"/>
      <c r="DI113" s="862"/>
      <c r="DJ113" s="862"/>
      <c r="DK113" s="863"/>
      <c r="DL113" s="864" t="s">
        <v>126</v>
      </c>
      <c r="DM113" s="862"/>
      <c r="DN113" s="862"/>
      <c r="DO113" s="862"/>
      <c r="DP113" s="863"/>
      <c r="DQ113" s="864" t="s">
        <v>441</v>
      </c>
      <c r="DR113" s="862"/>
      <c r="DS113" s="862"/>
      <c r="DT113" s="862"/>
      <c r="DU113" s="863"/>
      <c r="DV113" s="909" t="s">
        <v>126</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64298</v>
      </c>
      <c r="AB114" s="862"/>
      <c r="AC114" s="862"/>
      <c r="AD114" s="862"/>
      <c r="AE114" s="863"/>
      <c r="AF114" s="864">
        <v>63023</v>
      </c>
      <c r="AG114" s="862"/>
      <c r="AH114" s="862"/>
      <c r="AI114" s="862"/>
      <c r="AJ114" s="863"/>
      <c r="AK114" s="864">
        <v>67441</v>
      </c>
      <c r="AL114" s="862"/>
      <c r="AM114" s="862"/>
      <c r="AN114" s="862"/>
      <c r="AO114" s="863"/>
      <c r="AP114" s="909">
        <v>1</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1948959</v>
      </c>
      <c r="BR114" s="899"/>
      <c r="BS114" s="899"/>
      <c r="BT114" s="899"/>
      <c r="BU114" s="899"/>
      <c r="BV114" s="899">
        <v>1771710</v>
      </c>
      <c r="BW114" s="899"/>
      <c r="BX114" s="899"/>
      <c r="BY114" s="899"/>
      <c r="BZ114" s="899"/>
      <c r="CA114" s="899">
        <v>1638780</v>
      </c>
      <c r="CB114" s="899"/>
      <c r="CC114" s="899"/>
      <c r="CD114" s="899"/>
      <c r="CE114" s="899"/>
      <c r="CF114" s="960">
        <v>23.2</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430</v>
      </c>
      <c r="DM114" s="862"/>
      <c r="DN114" s="862"/>
      <c r="DO114" s="862"/>
      <c r="DP114" s="863"/>
      <c r="DQ114" s="864" t="s">
        <v>430</v>
      </c>
      <c r="DR114" s="862"/>
      <c r="DS114" s="862"/>
      <c r="DT114" s="862"/>
      <c r="DU114" s="863"/>
      <c r="DV114" s="909" t="s">
        <v>441</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645</v>
      </c>
      <c r="AB115" s="1008"/>
      <c r="AC115" s="1008"/>
      <c r="AD115" s="1008"/>
      <c r="AE115" s="1009"/>
      <c r="AF115" s="1010">
        <v>441</v>
      </c>
      <c r="AG115" s="1008"/>
      <c r="AH115" s="1008"/>
      <c r="AI115" s="1008"/>
      <c r="AJ115" s="1009"/>
      <c r="AK115" s="1010">
        <v>148</v>
      </c>
      <c r="AL115" s="1008"/>
      <c r="AM115" s="1008"/>
      <c r="AN115" s="1008"/>
      <c r="AO115" s="1009"/>
      <c r="AP115" s="1011">
        <v>0</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430</v>
      </c>
      <c r="BW115" s="899"/>
      <c r="BX115" s="899"/>
      <c r="BY115" s="899"/>
      <c r="BZ115" s="899"/>
      <c r="CA115" s="899" t="s">
        <v>126</v>
      </c>
      <c r="CB115" s="899"/>
      <c r="CC115" s="899"/>
      <c r="CD115" s="899"/>
      <c r="CE115" s="899"/>
      <c r="CF115" s="960" t="s">
        <v>126</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126</v>
      </c>
      <c r="DH115" s="862"/>
      <c r="DI115" s="862"/>
      <c r="DJ115" s="862"/>
      <c r="DK115" s="863"/>
      <c r="DL115" s="864" t="s">
        <v>126</v>
      </c>
      <c r="DM115" s="862"/>
      <c r="DN115" s="862"/>
      <c r="DO115" s="862"/>
      <c r="DP115" s="863"/>
      <c r="DQ115" s="864" t="s">
        <v>126</v>
      </c>
      <c r="DR115" s="862"/>
      <c r="DS115" s="862"/>
      <c r="DT115" s="862"/>
      <c r="DU115" s="863"/>
      <c r="DV115" s="909" t="s">
        <v>430</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126</v>
      </c>
      <c r="AG116" s="862"/>
      <c r="AH116" s="862"/>
      <c r="AI116" s="862"/>
      <c r="AJ116" s="863"/>
      <c r="AK116" s="864" t="s">
        <v>126</v>
      </c>
      <c r="AL116" s="862"/>
      <c r="AM116" s="862"/>
      <c r="AN116" s="862"/>
      <c r="AO116" s="863"/>
      <c r="AP116" s="909" t="s">
        <v>126</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430</v>
      </c>
      <c r="BW116" s="899"/>
      <c r="BX116" s="899"/>
      <c r="BY116" s="899"/>
      <c r="BZ116" s="899"/>
      <c r="CA116" s="899" t="s">
        <v>430</v>
      </c>
      <c r="CB116" s="899"/>
      <c r="CC116" s="899"/>
      <c r="CD116" s="899"/>
      <c r="CE116" s="899"/>
      <c r="CF116" s="960" t="s">
        <v>441</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430</v>
      </c>
      <c r="DM116" s="862"/>
      <c r="DN116" s="862"/>
      <c r="DO116" s="862"/>
      <c r="DP116" s="863"/>
      <c r="DQ116" s="864" t="s">
        <v>429</v>
      </c>
      <c r="DR116" s="862"/>
      <c r="DS116" s="862"/>
      <c r="DT116" s="862"/>
      <c r="DU116" s="863"/>
      <c r="DV116" s="909" t="s">
        <v>126</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2407683</v>
      </c>
      <c r="AB117" s="994"/>
      <c r="AC117" s="994"/>
      <c r="AD117" s="994"/>
      <c r="AE117" s="995"/>
      <c r="AF117" s="996">
        <v>2463770</v>
      </c>
      <c r="AG117" s="994"/>
      <c r="AH117" s="994"/>
      <c r="AI117" s="994"/>
      <c r="AJ117" s="995"/>
      <c r="AK117" s="996">
        <v>2422440</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126</v>
      </c>
      <c r="BR117" s="899"/>
      <c r="BS117" s="899"/>
      <c r="BT117" s="899"/>
      <c r="BU117" s="899"/>
      <c r="BV117" s="899" t="s">
        <v>126</v>
      </c>
      <c r="BW117" s="899"/>
      <c r="BX117" s="899"/>
      <c r="BY117" s="899"/>
      <c r="BZ117" s="899"/>
      <c r="CA117" s="899" t="s">
        <v>430</v>
      </c>
      <c r="CB117" s="899"/>
      <c r="CC117" s="899"/>
      <c r="CD117" s="899"/>
      <c r="CE117" s="899"/>
      <c r="CF117" s="960" t="s">
        <v>430</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430</v>
      </c>
      <c r="DH117" s="862"/>
      <c r="DI117" s="862"/>
      <c r="DJ117" s="862"/>
      <c r="DK117" s="863"/>
      <c r="DL117" s="864" t="s">
        <v>126</v>
      </c>
      <c r="DM117" s="862"/>
      <c r="DN117" s="862"/>
      <c r="DO117" s="862"/>
      <c r="DP117" s="863"/>
      <c r="DQ117" s="864" t="s">
        <v>126</v>
      </c>
      <c r="DR117" s="862"/>
      <c r="DS117" s="862"/>
      <c r="DT117" s="862"/>
      <c r="DU117" s="863"/>
      <c r="DV117" s="909" t="s">
        <v>126</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303</v>
      </c>
      <c r="AG118" s="987"/>
      <c r="AH118" s="987"/>
      <c r="AI118" s="987"/>
      <c r="AJ118" s="988"/>
      <c r="AK118" s="989" t="s">
        <v>302</v>
      </c>
      <c r="AL118" s="987"/>
      <c r="AM118" s="987"/>
      <c r="AN118" s="987"/>
      <c r="AO118" s="988"/>
      <c r="AP118" s="990" t="s">
        <v>423</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430</v>
      </c>
      <c r="BW118" s="930"/>
      <c r="BX118" s="930"/>
      <c r="BY118" s="930"/>
      <c r="BZ118" s="930"/>
      <c r="CA118" s="930" t="s">
        <v>430</v>
      </c>
      <c r="CB118" s="930"/>
      <c r="CC118" s="930"/>
      <c r="CD118" s="930"/>
      <c r="CE118" s="930"/>
      <c r="CF118" s="960" t="s">
        <v>126</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126</v>
      </c>
      <c r="DH118" s="862"/>
      <c r="DI118" s="862"/>
      <c r="DJ118" s="862"/>
      <c r="DK118" s="863"/>
      <c r="DL118" s="864" t="s">
        <v>430</v>
      </c>
      <c r="DM118" s="862"/>
      <c r="DN118" s="862"/>
      <c r="DO118" s="862"/>
      <c r="DP118" s="863"/>
      <c r="DQ118" s="864" t="s">
        <v>430</v>
      </c>
      <c r="DR118" s="862"/>
      <c r="DS118" s="862"/>
      <c r="DT118" s="862"/>
      <c r="DU118" s="863"/>
      <c r="DV118" s="909" t="s">
        <v>430</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126</v>
      </c>
      <c r="AB119" s="980"/>
      <c r="AC119" s="980"/>
      <c r="AD119" s="980"/>
      <c r="AE119" s="981"/>
      <c r="AF119" s="982" t="s">
        <v>430</v>
      </c>
      <c r="AG119" s="980"/>
      <c r="AH119" s="980"/>
      <c r="AI119" s="980"/>
      <c r="AJ119" s="981"/>
      <c r="AK119" s="982" t="s">
        <v>430</v>
      </c>
      <c r="AL119" s="980"/>
      <c r="AM119" s="980"/>
      <c r="AN119" s="980"/>
      <c r="AO119" s="981"/>
      <c r="AP119" s="983" t="s">
        <v>430</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456</v>
      </c>
      <c r="BP119" s="963"/>
      <c r="BQ119" s="967">
        <v>27919192</v>
      </c>
      <c r="BR119" s="930"/>
      <c r="BS119" s="930"/>
      <c r="BT119" s="930"/>
      <c r="BU119" s="930"/>
      <c r="BV119" s="930">
        <v>26491112</v>
      </c>
      <c r="BW119" s="930"/>
      <c r="BX119" s="930"/>
      <c r="BY119" s="930"/>
      <c r="BZ119" s="930"/>
      <c r="CA119" s="930">
        <v>26341058</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280</v>
      </c>
      <c r="DH119" s="845"/>
      <c r="DI119" s="845"/>
      <c r="DJ119" s="845"/>
      <c r="DK119" s="846"/>
      <c r="DL119" s="847" t="s">
        <v>126</v>
      </c>
      <c r="DM119" s="845"/>
      <c r="DN119" s="845"/>
      <c r="DO119" s="845"/>
      <c r="DP119" s="846"/>
      <c r="DQ119" s="847" t="s">
        <v>430</v>
      </c>
      <c r="DR119" s="845"/>
      <c r="DS119" s="845"/>
      <c r="DT119" s="845"/>
      <c r="DU119" s="846"/>
      <c r="DV119" s="933" t="s">
        <v>430</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126</v>
      </c>
      <c r="AB120" s="862"/>
      <c r="AC120" s="862"/>
      <c r="AD120" s="862"/>
      <c r="AE120" s="863"/>
      <c r="AF120" s="864" t="s">
        <v>126</v>
      </c>
      <c r="AG120" s="862"/>
      <c r="AH120" s="862"/>
      <c r="AI120" s="862"/>
      <c r="AJ120" s="863"/>
      <c r="AK120" s="864" t="s">
        <v>430</v>
      </c>
      <c r="AL120" s="862"/>
      <c r="AM120" s="862"/>
      <c r="AN120" s="862"/>
      <c r="AO120" s="863"/>
      <c r="AP120" s="909" t="s">
        <v>430</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4014822</v>
      </c>
      <c r="BR120" s="927"/>
      <c r="BS120" s="927"/>
      <c r="BT120" s="927"/>
      <c r="BU120" s="927"/>
      <c r="BV120" s="927">
        <v>3814323</v>
      </c>
      <c r="BW120" s="927"/>
      <c r="BX120" s="927"/>
      <c r="BY120" s="927"/>
      <c r="BZ120" s="927"/>
      <c r="CA120" s="927">
        <v>3704493</v>
      </c>
      <c r="CB120" s="927"/>
      <c r="CC120" s="927"/>
      <c r="CD120" s="927"/>
      <c r="CE120" s="927"/>
      <c r="CF120" s="951">
        <v>52.4</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4810758</v>
      </c>
      <c r="DH120" s="927"/>
      <c r="DI120" s="927"/>
      <c r="DJ120" s="927"/>
      <c r="DK120" s="927"/>
      <c r="DL120" s="927">
        <v>4227504</v>
      </c>
      <c r="DM120" s="927"/>
      <c r="DN120" s="927"/>
      <c r="DO120" s="927"/>
      <c r="DP120" s="927"/>
      <c r="DQ120" s="927">
        <v>3784615</v>
      </c>
      <c r="DR120" s="927"/>
      <c r="DS120" s="927"/>
      <c r="DT120" s="927"/>
      <c r="DU120" s="927"/>
      <c r="DV120" s="928">
        <v>53.5</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126</v>
      </c>
      <c r="AB121" s="862"/>
      <c r="AC121" s="862"/>
      <c r="AD121" s="862"/>
      <c r="AE121" s="863"/>
      <c r="AF121" s="864" t="s">
        <v>430</v>
      </c>
      <c r="AG121" s="862"/>
      <c r="AH121" s="862"/>
      <c r="AI121" s="862"/>
      <c r="AJ121" s="863"/>
      <c r="AK121" s="864" t="s">
        <v>430</v>
      </c>
      <c r="AL121" s="862"/>
      <c r="AM121" s="862"/>
      <c r="AN121" s="862"/>
      <c r="AO121" s="863"/>
      <c r="AP121" s="909" t="s">
        <v>126</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1481681</v>
      </c>
      <c r="BR121" s="899"/>
      <c r="BS121" s="899"/>
      <c r="BT121" s="899"/>
      <c r="BU121" s="899"/>
      <c r="BV121" s="899">
        <v>1413100</v>
      </c>
      <c r="BW121" s="899"/>
      <c r="BX121" s="899"/>
      <c r="BY121" s="899"/>
      <c r="BZ121" s="899"/>
      <c r="CA121" s="899">
        <v>1397641</v>
      </c>
      <c r="CB121" s="899"/>
      <c r="CC121" s="899"/>
      <c r="CD121" s="899"/>
      <c r="CE121" s="899"/>
      <c r="CF121" s="960">
        <v>19.8</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621040</v>
      </c>
      <c r="DH121" s="899"/>
      <c r="DI121" s="899"/>
      <c r="DJ121" s="899"/>
      <c r="DK121" s="899"/>
      <c r="DL121" s="899">
        <v>635182</v>
      </c>
      <c r="DM121" s="899"/>
      <c r="DN121" s="899"/>
      <c r="DO121" s="899"/>
      <c r="DP121" s="899"/>
      <c r="DQ121" s="899">
        <v>517969</v>
      </c>
      <c r="DR121" s="899"/>
      <c r="DS121" s="899"/>
      <c r="DT121" s="899"/>
      <c r="DU121" s="899"/>
      <c r="DV121" s="876">
        <v>7.3</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126</v>
      </c>
      <c r="AB122" s="862"/>
      <c r="AC122" s="862"/>
      <c r="AD122" s="862"/>
      <c r="AE122" s="863"/>
      <c r="AF122" s="864" t="s">
        <v>430</v>
      </c>
      <c r="AG122" s="862"/>
      <c r="AH122" s="862"/>
      <c r="AI122" s="862"/>
      <c r="AJ122" s="863"/>
      <c r="AK122" s="864" t="s">
        <v>430</v>
      </c>
      <c r="AL122" s="862"/>
      <c r="AM122" s="862"/>
      <c r="AN122" s="862"/>
      <c r="AO122" s="863"/>
      <c r="AP122" s="909" t="s">
        <v>126</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17761517</v>
      </c>
      <c r="BR122" s="930"/>
      <c r="BS122" s="930"/>
      <c r="BT122" s="930"/>
      <c r="BU122" s="930"/>
      <c r="BV122" s="930">
        <v>17092987</v>
      </c>
      <c r="BW122" s="930"/>
      <c r="BX122" s="930"/>
      <c r="BY122" s="930"/>
      <c r="BZ122" s="930"/>
      <c r="CA122" s="930">
        <v>16279188</v>
      </c>
      <c r="CB122" s="930"/>
      <c r="CC122" s="930"/>
      <c r="CD122" s="930"/>
      <c r="CE122" s="930"/>
      <c r="CF122" s="931">
        <v>230.3</v>
      </c>
      <c r="CG122" s="932"/>
      <c r="CH122" s="932"/>
      <c r="CI122" s="932"/>
      <c r="CJ122" s="932"/>
      <c r="CK122" s="954"/>
      <c r="CL122" s="940"/>
      <c r="CM122" s="940"/>
      <c r="CN122" s="940"/>
      <c r="CO122" s="941"/>
      <c r="CP122" s="920" t="s">
        <v>466</v>
      </c>
      <c r="CQ122" s="921"/>
      <c r="CR122" s="921"/>
      <c r="CS122" s="921"/>
      <c r="CT122" s="921"/>
      <c r="CU122" s="921"/>
      <c r="CV122" s="921"/>
      <c r="CW122" s="921"/>
      <c r="CX122" s="921"/>
      <c r="CY122" s="921"/>
      <c r="CZ122" s="921"/>
      <c r="DA122" s="921"/>
      <c r="DB122" s="921"/>
      <c r="DC122" s="921"/>
      <c r="DD122" s="921"/>
      <c r="DE122" s="921"/>
      <c r="DF122" s="922"/>
      <c r="DG122" s="898">
        <v>45072</v>
      </c>
      <c r="DH122" s="899"/>
      <c r="DI122" s="899"/>
      <c r="DJ122" s="899"/>
      <c r="DK122" s="899"/>
      <c r="DL122" s="899">
        <v>44707</v>
      </c>
      <c r="DM122" s="899"/>
      <c r="DN122" s="899"/>
      <c r="DO122" s="899"/>
      <c r="DP122" s="899"/>
      <c r="DQ122" s="899">
        <v>43558</v>
      </c>
      <c r="DR122" s="899"/>
      <c r="DS122" s="899"/>
      <c r="DT122" s="899"/>
      <c r="DU122" s="899"/>
      <c r="DV122" s="876">
        <v>0.6</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430</v>
      </c>
      <c r="AB123" s="862"/>
      <c r="AC123" s="862"/>
      <c r="AD123" s="862"/>
      <c r="AE123" s="863"/>
      <c r="AF123" s="864" t="s">
        <v>126</v>
      </c>
      <c r="AG123" s="862"/>
      <c r="AH123" s="862"/>
      <c r="AI123" s="862"/>
      <c r="AJ123" s="863"/>
      <c r="AK123" s="864" t="s">
        <v>126</v>
      </c>
      <c r="AL123" s="862"/>
      <c r="AM123" s="862"/>
      <c r="AN123" s="862"/>
      <c r="AO123" s="863"/>
      <c r="AP123" s="909" t="s">
        <v>430</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467</v>
      </c>
      <c r="BP123" s="963"/>
      <c r="BQ123" s="917">
        <v>23258020</v>
      </c>
      <c r="BR123" s="918"/>
      <c r="BS123" s="918"/>
      <c r="BT123" s="918"/>
      <c r="BU123" s="918"/>
      <c r="BV123" s="918">
        <v>22320410</v>
      </c>
      <c r="BW123" s="918"/>
      <c r="BX123" s="918"/>
      <c r="BY123" s="918"/>
      <c r="BZ123" s="918"/>
      <c r="CA123" s="918">
        <v>21381322</v>
      </c>
      <c r="CB123" s="918"/>
      <c r="CC123" s="918"/>
      <c r="CD123" s="918"/>
      <c r="CE123" s="918"/>
      <c r="CF123" s="828"/>
      <c r="CG123" s="829"/>
      <c r="CH123" s="829"/>
      <c r="CI123" s="829"/>
      <c r="CJ123" s="919"/>
      <c r="CK123" s="954"/>
      <c r="CL123" s="940"/>
      <c r="CM123" s="940"/>
      <c r="CN123" s="940"/>
      <c r="CO123" s="941"/>
      <c r="CP123" s="920" t="s">
        <v>400</v>
      </c>
      <c r="CQ123" s="921"/>
      <c r="CR123" s="921"/>
      <c r="CS123" s="921"/>
      <c r="CT123" s="921"/>
      <c r="CU123" s="921"/>
      <c r="CV123" s="921"/>
      <c r="CW123" s="921"/>
      <c r="CX123" s="921"/>
      <c r="CY123" s="921"/>
      <c r="CZ123" s="921"/>
      <c r="DA123" s="921"/>
      <c r="DB123" s="921"/>
      <c r="DC123" s="921"/>
      <c r="DD123" s="921"/>
      <c r="DE123" s="921"/>
      <c r="DF123" s="922"/>
      <c r="DG123" s="861" t="s">
        <v>126</v>
      </c>
      <c r="DH123" s="862"/>
      <c r="DI123" s="862"/>
      <c r="DJ123" s="862"/>
      <c r="DK123" s="863"/>
      <c r="DL123" s="864" t="s">
        <v>430</v>
      </c>
      <c r="DM123" s="862"/>
      <c r="DN123" s="862"/>
      <c r="DO123" s="862"/>
      <c r="DP123" s="863"/>
      <c r="DQ123" s="864" t="s">
        <v>430</v>
      </c>
      <c r="DR123" s="862"/>
      <c r="DS123" s="862"/>
      <c r="DT123" s="862"/>
      <c r="DU123" s="863"/>
      <c r="DV123" s="909" t="s">
        <v>430</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126</v>
      </c>
      <c r="AB124" s="862"/>
      <c r="AC124" s="862"/>
      <c r="AD124" s="862"/>
      <c r="AE124" s="863"/>
      <c r="AF124" s="864" t="s">
        <v>126</v>
      </c>
      <c r="AG124" s="862"/>
      <c r="AH124" s="862"/>
      <c r="AI124" s="862"/>
      <c r="AJ124" s="863"/>
      <c r="AK124" s="864" t="s">
        <v>430</v>
      </c>
      <c r="AL124" s="862"/>
      <c r="AM124" s="862"/>
      <c r="AN124" s="862"/>
      <c r="AO124" s="863"/>
      <c r="AP124" s="909" t="s">
        <v>430</v>
      </c>
      <c r="AQ124" s="910"/>
      <c r="AR124" s="910"/>
      <c r="AS124" s="910"/>
      <c r="AT124" s="911"/>
      <c r="AU124" s="912" t="s">
        <v>468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65.099999999999994</v>
      </c>
      <c r="BR124" s="916"/>
      <c r="BS124" s="916"/>
      <c r="BT124" s="916"/>
      <c r="BU124" s="916"/>
      <c r="BV124" s="916">
        <v>58.9</v>
      </c>
      <c r="BW124" s="916"/>
      <c r="BX124" s="916"/>
      <c r="BY124" s="916"/>
      <c r="BZ124" s="916"/>
      <c r="CA124" s="916">
        <v>70.099999999999994</v>
      </c>
      <c r="CB124" s="916"/>
      <c r="CC124" s="916"/>
      <c r="CD124" s="916"/>
      <c r="CE124" s="916"/>
      <c r="CF124" s="806"/>
      <c r="CG124" s="807"/>
      <c r="CH124" s="807"/>
      <c r="CI124" s="807"/>
      <c r="CJ124" s="947"/>
      <c r="CK124" s="955"/>
      <c r="CL124" s="955"/>
      <c r="CM124" s="955"/>
      <c r="CN124" s="955"/>
      <c r="CO124" s="956"/>
      <c r="CP124" s="920" t="s">
        <v>469</v>
      </c>
      <c r="CQ124" s="921"/>
      <c r="CR124" s="921"/>
      <c r="CS124" s="921"/>
      <c r="CT124" s="921"/>
      <c r="CU124" s="921"/>
      <c r="CV124" s="921"/>
      <c r="CW124" s="921"/>
      <c r="CX124" s="921"/>
      <c r="CY124" s="921"/>
      <c r="CZ124" s="921"/>
      <c r="DA124" s="921"/>
      <c r="DB124" s="921"/>
      <c r="DC124" s="921"/>
      <c r="DD124" s="921"/>
      <c r="DE124" s="921"/>
      <c r="DF124" s="922"/>
      <c r="DG124" s="844" t="s">
        <v>429</v>
      </c>
      <c r="DH124" s="845"/>
      <c r="DI124" s="845"/>
      <c r="DJ124" s="845"/>
      <c r="DK124" s="846"/>
      <c r="DL124" s="847" t="s">
        <v>126</v>
      </c>
      <c r="DM124" s="845"/>
      <c r="DN124" s="845"/>
      <c r="DO124" s="845"/>
      <c r="DP124" s="846"/>
      <c r="DQ124" s="847" t="s">
        <v>430</v>
      </c>
      <c r="DR124" s="845"/>
      <c r="DS124" s="845"/>
      <c r="DT124" s="845"/>
      <c r="DU124" s="846"/>
      <c r="DV124" s="933" t="s">
        <v>126</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430</v>
      </c>
      <c r="AB125" s="862"/>
      <c r="AC125" s="862"/>
      <c r="AD125" s="862"/>
      <c r="AE125" s="863"/>
      <c r="AF125" s="864" t="s">
        <v>126</v>
      </c>
      <c r="AG125" s="862"/>
      <c r="AH125" s="862"/>
      <c r="AI125" s="862"/>
      <c r="AJ125" s="863"/>
      <c r="AK125" s="864" t="s">
        <v>430</v>
      </c>
      <c r="AL125" s="862"/>
      <c r="AM125" s="862"/>
      <c r="AN125" s="862"/>
      <c r="AO125" s="863"/>
      <c r="AP125" s="909" t="s">
        <v>126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470</v>
      </c>
      <c r="CL125" s="937"/>
      <c r="CM125" s="937"/>
      <c r="CN125" s="937"/>
      <c r="CO125" s="938"/>
      <c r="CP125" s="945" t="s">
        <v>471</v>
      </c>
      <c r="CQ125" s="890"/>
      <c r="CR125" s="890"/>
      <c r="CS125" s="890"/>
      <c r="CT125" s="890"/>
      <c r="CU125" s="890"/>
      <c r="CV125" s="890"/>
      <c r="CW125" s="890"/>
      <c r="CX125" s="890"/>
      <c r="CY125" s="890"/>
      <c r="CZ125" s="890"/>
      <c r="DA125" s="890"/>
      <c r="DB125" s="890"/>
      <c r="DC125" s="890"/>
      <c r="DD125" s="890"/>
      <c r="DE125" s="890"/>
      <c r="DF125" s="891"/>
      <c r="DG125" s="946" t="s">
        <v>430</v>
      </c>
      <c r="DH125" s="927"/>
      <c r="DI125" s="927"/>
      <c r="DJ125" s="927"/>
      <c r="DK125" s="927"/>
      <c r="DL125" s="927" t="s">
        <v>126</v>
      </c>
      <c r="DM125" s="927"/>
      <c r="DN125" s="927"/>
      <c r="DO125" s="927"/>
      <c r="DP125" s="927"/>
      <c r="DQ125" s="927" t="s">
        <v>430</v>
      </c>
      <c r="DR125" s="927"/>
      <c r="DS125" s="927"/>
      <c r="DT125" s="927"/>
      <c r="DU125" s="927"/>
      <c r="DV125" s="928" t="s">
        <v>430</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56</v>
      </c>
      <c r="AB126" s="862"/>
      <c r="AC126" s="862"/>
      <c r="AD126" s="862"/>
      <c r="AE126" s="863"/>
      <c r="AF126" s="864" t="s">
        <v>430</v>
      </c>
      <c r="AG126" s="862"/>
      <c r="AH126" s="862"/>
      <c r="AI126" s="862"/>
      <c r="AJ126" s="863"/>
      <c r="AK126" s="864" t="s">
        <v>430</v>
      </c>
      <c r="AL126" s="862"/>
      <c r="AM126" s="862"/>
      <c r="AN126" s="862"/>
      <c r="AO126" s="863"/>
      <c r="AP126" s="909" t="s">
        <v>430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472</v>
      </c>
      <c r="CQ126" s="832"/>
      <c r="CR126" s="832"/>
      <c r="CS126" s="832"/>
      <c r="CT126" s="832"/>
      <c r="CU126" s="832"/>
      <c r="CV126" s="832"/>
      <c r="CW126" s="832"/>
      <c r="CX126" s="832"/>
      <c r="CY126" s="832"/>
      <c r="CZ126" s="832"/>
      <c r="DA126" s="832"/>
      <c r="DB126" s="832"/>
      <c r="DC126" s="832"/>
      <c r="DD126" s="832"/>
      <c r="DE126" s="832"/>
      <c r="DF126" s="833"/>
      <c r="DG126" s="898" t="s">
        <v>126</v>
      </c>
      <c r="DH126" s="899"/>
      <c r="DI126" s="899"/>
      <c r="DJ126" s="899"/>
      <c r="DK126" s="899"/>
      <c r="DL126" s="899" t="s">
        <v>126</v>
      </c>
      <c r="DM126" s="899"/>
      <c r="DN126" s="899"/>
      <c r="DO126" s="899"/>
      <c r="DP126" s="899"/>
      <c r="DQ126" s="899" t="s">
        <v>126</v>
      </c>
      <c r="DR126" s="899"/>
      <c r="DS126" s="899"/>
      <c r="DT126" s="899"/>
      <c r="DU126" s="899"/>
      <c r="DV126" s="876" t="s">
        <v>430</v>
      </c>
      <c r="DW126" s="876"/>
      <c r="DX126" s="876"/>
      <c r="DY126" s="876"/>
      <c r="DZ126" s="877"/>
    </row>
    <row r="127" spans="1:130" s="247" customFormat="1" ht="26.25" customHeight="1" x14ac:dyDescent="0.15">
      <c r="A127" s="904"/>
      <c r="B127" s="905"/>
      <c r="C127" s="923" t="s">
        <v>473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589</v>
      </c>
      <c r="AB127" s="862"/>
      <c r="AC127" s="862"/>
      <c r="AD127" s="862"/>
      <c r="AE127" s="863"/>
      <c r="AF127" s="864">
        <v>441</v>
      </c>
      <c r="AG127" s="862"/>
      <c r="AH127" s="862"/>
      <c r="AI127" s="862"/>
      <c r="AJ127" s="863"/>
      <c r="AK127" s="864">
        <v>148</v>
      </c>
      <c r="AL127" s="862"/>
      <c r="AM127" s="862"/>
      <c r="AN127" s="862"/>
      <c r="AO127" s="863"/>
      <c r="AP127" s="909">
        <v>0</v>
      </c>
      <c r="AQ127" s="910"/>
      <c r="AR127" s="910"/>
      <c r="AS127" s="910"/>
      <c r="AT127" s="911"/>
      <c r="AU127" s="283"/>
      <c r="AV127" s="283"/>
      <c r="AW127" s="283"/>
      <c r="AX127" s="926" t="s">
        <v>474</v>
      </c>
      <c r="AY127" s="894"/>
      <c r="AZ127" s="894"/>
      <c r="BA127" s="894"/>
      <c r="BB127" s="894"/>
      <c r="BC127" s="894"/>
      <c r="BD127" s="894"/>
      <c r="BE127" s="895"/>
      <c r="BF127" s="893" t="s">
        <v>475</v>
      </c>
      <c r="BG127" s="894"/>
      <c r="BH127" s="894"/>
      <c r="BI127" s="894"/>
      <c r="BJ127" s="894"/>
      <c r="BK127" s="894"/>
      <c r="BL127" s="895"/>
      <c r="BM127" s="893" t="s">
        <v>476</v>
      </c>
      <c r="BN127" s="894"/>
      <c r="BO127" s="894"/>
      <c r="BP127" s="894"/>
      <c r="BQ127" s="894"/>
      <c r="BR127" s="894"/>
      <c r="BS127" s="895"/>
      <c r="BT127" s="893" t="s">
        <v>477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478</v>
      </c>
      <c r="CQ127" s="832"/>
      <c r="CR127" s="832"/>
      <c r="CS127" s="832"/>
      <c r="CT127" s="832"/>
      <c r="CU127" s="832"/>
      <c r="CV127" s="832"/>
      <c r="CW127" s="832"/>
      <c r="CX127" s="832"/>
      <c r="CY127" s="832"/>
      <c r="CZ127" s="832"/>
      <c r="DA127" s="832"/>
      <c r="DB127" s="832"/>
      <c r="DC127" s="832"/>
      <c r="DD127" s="832"/>
      <c r="DE127" s="832"/>
      <c r="DF127" s="833"/>
      <c r="DG127" s="898" t="s">
        <v>430</v>
      </c>
      <c r="DH127" s="899"/>
      <c r="DI127" s="899"/>
      <c r="DJ127" s="899"/>
      <c r="DK127" s="899"/>
      <c r="DL127" s="899" t="s">
        <v>126</v>
      </c>
      <c r="DM127" s="899"/>
      <c r="DN127" s="899"/>
      <c r="DO127" s="899"/>
      <c r="DP127" s="899"/>
      <c r="DQ127" s="899" t="s">
        <v>126</v>
      </c>
      <c r="DR127" s="899"/>
      <c r="DS127" s="899"/>
      <c r="DT127" s="899"/>
      <c r="DU127" s="899"/>
      <c r="DV127" s="876" t="s">
        <v>126</v>
      </c>
      <c r="DW127" s="876"/>
      <c r="DX127" s="876"/>
      <c r="DY127" s="876"/>
      <c r="DZ127" s="877"/>
    </row>
    <row r="128" spans="1:130" s="247" customFormat="1" ht="26.25" customHeight="1" thickBot="1" x14ac:dyDescent="0.2">
      <c r="A128" s="878" t="s">
        <v>479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480</v>
      </c>
      <c r="X128" s="880"/>
      <c r="Y128" s="880"/>
      <c r="Z128" s="881"/>
      <c r="AA128" s="882">
        <v>127398</v>
      </c>
      <c r="AB128" s="883"/>
      <c r="AC128" s="883"/>
      <c r="AD128" s="883"/>
      <c r="AE128" s="884"/>
      <c r="AF128" s="885">
        <v>131769</v>
      </c>
      <c r="AG128" s="883"/>
      <c r="AH128" s="883"/>
      <c r="AI128" s="883"/>
      <c r="AJ128" s="884"/>
      <c r="AK128" s="885">
        <v>136389</v>
      </c>
      <c r="AL128" s="883"/>
      <c r="AM128" s="883"/>
      <c r="AN128" s="883"/>
      <c r="AO128" s="884"/>
      <c r="AP128" s="886"/>
      <c r="AQ128" s="887"/>
      <c r="AR128" s="887"/>
      <c r="AS128" s="887"/>
      <c r="AT128" s="888"/>
      <c r="AU128" s="283"/>
      <c r="AV128" s="283"/>
      <c r="AW128" s="283"/>
      <c r="AX128" s="889" t="s">
        <v>481</v>
      </c>
      <c r="AY128" s="890"/>
      <c r="AZ128" s="890"/>
      <c r="BA128" s="890"/>
      <c r="BB128" s="890"/>
      <c r="BC128" s="890"/>
      <c r="BD128" s="890"/>
      <c r="BE128" s="891"/>
      <c r="BF128" s="868" t="s">
        <v>430</v>
      </c>
      <c r="BG128" s="869"/>
      <c r="BH128" s="869"/>
      <c r="BI128" s="869"/>
      <c r="BJ128" s="869"/>
      <c r="BK128" s="869"/>
      <c r="BL128" s="892"/>
      <c r="BM128" s="868">
        <v>13.55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t="s">
        <v>430</v>
      </c>
      <c r="DH128" s="873"/>
      <c r="DI128" s="873"/>
      <c r="DJ128" s="873"/>
      <c r="DK128" s="873"/>
      <c r="DL128" s="873" t="s">
        <v>430</v>
      </c>
      <c r="DM128" s="873"/>
      <c r="DN128" s="873"/>
      <c r="DO128" s="873"/>
      <c r="DP128" s="873"/>
      <c r="DQ128" s="873" t="s">
        <v>126</v>
      </c>
      <c r="DR128" s="873"/>
      <c r="DS128" s="873"/>
      <c r="DT128" s="873"/>
      <c r="DU128" s="873"/>
      <c r="DV128" s="874" t="s">
        <v>430</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8987778</v>
      </c>
      <c r="AB129" s="862"/>
      <c r="AC129" s="862"/>
      <c r="AD129" s="862"/>
      <c r="AE129" s="863"/>
      <c r="AF129" s="864">
        <v>8897747</v>
      </c>
      <c r="AG129" s="862"/>
      <c r="AH129" s="862"/>
      <c r="AI129" s="862"/>
      <c r="AJ129" s="863"/>
      <c r="AK129" s="864">
        <v>8855362</v>
      </c>
      <c r="AL129" s="862"/>
      <c r="AM129" s="862"/>
      <c r="AN129" s="862"/>
      <c r="AO129" s="863"/>
      <c r="AP129" s="865"/>
      <c r="AQ129" s="866"/>
      <c r="AR129" s="866"/>
      <c r="AS129" s="866"/>
      <c r="AT129" s="867"/>
      <c r="AU129" s="285"/>
      <c r="AV129" s="285"/>
      <c r="AW129" s="285"/>
      <c r="AX129" s="831" t="s">
        <v>484</v>
      </c>
      <c r="AY129" s="832"/>
      <c r="AZ129" s="832"/>
      <c r="BA129" s="832"/>
      <c r="BB129" s="832"/>
      <c r="BC129" s="832"/>
      <c r="BD129" s="832"/>
      <c r="BE129" s="833"/>
      <c r="BF129" s="851" t="s">
        <v>126</v>
      </c>
      <c r="BG129" s="852"/>
      <c r="BH129" s="852"/>
      <c r="BI129" s="852"/>
      <c r="BJ129" s="852"/>
      <c r="BK129" s="852"/>
      <c r="BL129" s="853"/>
      <c r="BM129" s="851">
        <v>18.55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486</v>
      </c>
      <c r="X130" s="859"/>
      <c r="Y130" s="859"/>
      <c r="Z130" s="860"/>
      <c r="AA130" s="861">
        <v>1832089</v>
      </c>
      <c r="AB130" s="862"/>
      <c r="AC130" s="862"/>
      <c r="AD130" s="862"/>
      <c r="AE130" s="863"/>
      <c r="AF130" s="864">
        <v>1823854</v>
      </c>
      <c r="AG130" s="862"/>
      <c r="AH130" s="862"/>
      <c r="AI130" s="862"/>
      <c r="AJ130" s="863"/>
      <c r="AK130" s="864">
        <v>1785669</v>
      </c>
      <c r="AL130" s="862"/>
      <c r="AM130" s="862"/>
      <c r="AN130" s="862"/>
      <c r="AO130" s="863"/>
      <c r="AP130" s="865"/>
      <c r="AQ130" s="866"/>
      <c r="AR130" s="866"/>
      <c r="AS130" s="866"/>
      <c r="AT130" s="867"/>
      <c r="AU130" s="285"/>
      <c r="AV130" s="285"/>
      <c r="AW130" s="285"/>
      <c r="AX130" s="831" t="s">
        <v>487</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488</v>
      </c>
      <c r="X131" s="842"/>
      <c r="Y131" s="842"/>
      <c r="Z131" s="843"/>
      <c r="AA131" s="844">
        <v>7155689</v>
      </c>
      <c r="AB131" s="845"/>
      <c r="AC131" s="845"/>
      <c r="AD131" s="845"/>
      <c r="AE131" s="846"/>
      <c r="AF131" s="847">
        <v>7073893</v>
      </c>
      <c r="AG131" s="845"/>
      <c r="AH131" s="845"/>
      <c r="AI131" s="845"/>
      <c r="AJ131" s="846"/>
      <c r="AK131" s="847">
        <v>7069693</v>
      </c>
      <c r="AL131" s="845"/>
      <c r="AM131" s="845"/>
      <c r="AN131" s="845"/>
      <c r="AO131" s="846"/>
      <c r="AP131" s="848"/>
      <c r="AQ131" s="849"/>
      <c r="AR131" s="849"/>
      <c r="AS131" s="849"/>
      <c r="AT131" s="850"/>
      <c r="AU131" s="285"/>
      <c r="AV131" s="285"/>
      <c r="AW131" s="285"/>
      <c r="AX131" s="809" t="s">
        <v>489</v>
      </c>
      <c r="AY131" s="810"/>
      <c r="AZ131" s="810"/>
      <c r="BA131" s="810"/>
      <c r="BB131" s="810"/>
      <c r="BC131" s="810"/>
      <c r="BD131" s="810"/>
      <c r="BE131" s="811"/>
      <c r="BF131" s="812">
        <v>70.099999999999994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491</v>
      </c>
      <c r="W132" s="822"/>
      <c r="X132" s="822"/>
      <c r="Y132" s="822"/>
      <c r="Z132" s="823"/>
      <c r="AA132" s="824">
        <v>6.2634918869999998</v>
      </c>
      <c r="AB132" s="825"/>
      <c r="AC132" s="825"/>
      <c r="AD132" s="825"/>
      <c r="AE132" s="826"/>
      <c r="AF132" s="827">
        <v>7.1834137159999996</v>
      </c>
      <c r="AG132" s="825"/>
      <c r="AH132" s="825"/>
      <c r="AI132" s="825"/>
      <c r="AJ132" s="826"/>
      <c r="AK132" s="827">
        <v>7.0778462370000002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492</v>
      </c>
      <c r="W133" s="801"/>
      <c r="X133" s="801"/>
      <c r="Y133" s="801"/>
      <c r="Z133" s="802"/>
      <c r="AA133" s="803">
        <v>6.8</v>
      </c>
      <c r="AB133" s="804"/>
      <c r="AC133" s="804"/>
      <c r="AD133" s="804"/>
      <c r="AE133" s="805"/>
      <c r="AF133" s="803">
        <v>6.7</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ArBJo96tvS8uTWQ/kzivp94FWQ9QGR/fRbY56m1JNJJxAnY0i3ay9oRUND8sFohbIIFehSKNcxGMM7dVIxfyw==" saltValue="FGk2Tb6U2BcyRXEAGrZK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y0qoVFYz0K68mjFzzqvtNYNXqqxP294tZP5DOIWPTVgeRwWJHc7AHz2SJbghumOqiNcNcTRZAnRiQOLsssHng==" saltValue="Tvcf+b5eHJ2YjjIWJdS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X/3p8OfX2uIny1QlZTYAMlADTNzW6LMFji9QRQO6GWyRvqgsevX9kJ+v7tOgweeY/EwprMS3QP8RZM6KA4Eg==" saltValue="ibm73WypTUXW6Gs2rRSc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501</v>
      </c>
      <c r="AL9" s="1231"/>
      <c r="AM9" s="1231"/>
      <c r="AN9" s="1232"/>
      <c r="AO9" s="313">
        <v>2322137</v>
      </c>
      <c r="AP9" s="313">
        <v>77204</v>
      </c>
      <c r="AQ9" s="314">
        <v>90613</v>
      </c>
      <c r="AR9" s="315">
        <v>-14.8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502</v>
      </c>
      <c r="AL10" s="1231"/>
      <c r="AM10" s="1231"/>
      <c r="AN10" s="1232"/>
      <c r="AO10" s="316">
        <v>520976</v>
      </c>
      <c r="AP10" s="316">
        <v>17321</v>
      </c>
      <c r="AQ10" s="317">
        <v>7525</v>
      </c>
      <c r="AR10" s="318">
        <v>130.19999999999999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503</v>
      </c>
      <c r="AL11" s="1231"/>
      <c r="AM11" s="1231"/>
      <c r="AN11" s="1232"/>
      <c r="AO11" s="316">
        <v>338016</v>
      </c>
      <c r="AP11" s="316">
        <v>11238</v>
      </c>
      <c r="AQ11" s="317">
        <v>9582</v>
      </c>
      <c r="AR11" s="318">
        <v>17.3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504</v>
      </c>
      <c r="AL12" s="1231"/>
      <c r="AM12" s="1231"/>
      <c r="AN12" s="1232"/>
      <c r="AO12" s="316">
        <v>18286</v>
      </c>
      <c r="AP12" s="316">
        <v>608</v>
      </c>
      <c r="AQ12" s="317">
        <v>1356</v>
      </c>
      <c r="AR12" s="318">
        <v>-55.2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507</v>
      </c>
      <c r="AL14" s="1231"/>
      <c r="AM14" s="1231"/>
      <c r="AN14" s="1232"/>
      <c r="AO14" s="316">
        <v>57881</v>
      </c>
      <c r="AP14" s="316">
        <v>1924</v>
      </c>
      <c r="AQ14" s="317">
        <v>4182</v>
      </c>
      <c r="AR14" s="318">
        <v>-54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508</v>
      </c>
      <c r="AL15" s="1231"/>
      <c r="AM15" s="1231"/>
      <c r="AN15" s="1232"/>
      <c r="AO15" s="316">
        <v>2367</v>
      </c>
      <c r="AP15" s="316">
        <v>79</v>
      </c>
      <c r="AQ15" s="317">
        <v>2331</v>
      </c>
      <c r="AR15" s="318">
        <v>-96.6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509</v>
      </c>
      <c r="AL16" s="1234"/>
      <c r="AM16" s="1234"/>
      <c r="AN16" s="1235"/>
      <c r="AO16" s="316">
        <v>-257031</v>
      </c>
      <c r="AP16" s="316">
        <v>-8545</v>
      </c>
      <c r="AQ16" s="317">
        <v>-8270</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3002632</v>
      </c>
      <c r="AP17" s="316">
        <v>99828</v>
      </c>
      <c r="AQ17" s="317">
        <v>107322</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514</v>
      </c>
      <c r="AL21" s="1228"/>
      <c r="AM21" s="1228"/>
      <c r="AN21" s="1229"/>
      <c r="AO21" s="328">
        <v>8.58</v>
      </c>
      <c r="AP21" s="329">
        <v>10.18</v>
      </c>
      <c r="AQ21" s="330">
        <v>-1.6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515</v>
      </c>
      <c r="AL22" s="1228"/>
      <c r="AM22" s="1228"/>
      <c r="AN22" s="1229"/>
      <c r="AO22" s="333">
        <v>98.2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519</v>
      </c>
      <c r="AL32" s="1219"/>
      <c r="AM32" s="1219"/>
      <c r="AN32" s="1220"/>
      <c r="AO32" s="343">
        <v>1714183</v>
      </c>
      <c r="AP32" s="343">
        <v>56991</v>
      </c>
      <c r="AQ32" s="344">
        <v>67619</v>
      </c>
      <c r="AR32" s="345">
        <v>-15.7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520</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521</v>
      </c>
      <c r="AL34" s="1219"/>
      <c r="AM34" s="1219"/>
      <c r="AN34" s="1220"/>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522</v>
      </c>
      <c r="AL35" s="1219"/>
      <c r="AM35" s="1219"/>
      <c r="AN35" s="1220"/>
      <c r="AO35" s="343">
        <v>640668</v>
      </c>
      <c r="AP35" s="343">
        <v>21300</v>
      </c>
      <c r="AQ35" s="344">
        <v>17835</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523</v>
      </c>
      <c r="AL36" s="1219"/>
      <c r="AM36" s="1219"/>
      <c r="AN36" s="1220"/>
      <c r="AO36" s="343">
        <v>67441</v>
      </c>
      <c r="AP36" s="343">
        <v>2242</v>
      </c>
      <c r="AQ36" s="344">
        <v>2401</v>
      </c>
      <c r="AR36" s="345">
        <v>-6.6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524</v>
      </c>
      <c r="AL37" s="1219"/>
      <c r="AM37" s="1219"/>
      <c r="AN37" s="1220"/>
      <c r="AO37" s="343">
        <v>148</v>
      </c>
      <c r="AP37" s="343">
        <v>5</v>
      </c>
      <c r="AQ37" s="344">
        <v>732</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525</v>
      </c>
      <c r="AL38" s="1222"/>
      <c r="AM38" s="1222"/>
      <c r="AN38" s="1223"/>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526</v>
      </c>
      <c r="AL39" s="1222"/>
      <c r="AM39" s="1222"/>
      <c r="AN39" s="1223"/>
      <c r="AO39" s="343">
        <v>-136389</v>
      </c>
      <c r="AP39" s="343">
        <v>-4535</v>
      </c>
      <c r="AQ39" s="344">
        <v>-3806</v>
      </c>
      <c r="AR39" s="345">
        <v>19.2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527</v>
      </c>
      <c r="AL40" s="1219"/>
      <c r="AM40" s="1219"/>
      <c r="AN40" s="1220"/>
      <c r="AO40" s="343">
        <v>-1785669</v>
      </c>
      <c r="AP40" s="343">
        <v>-59368</v>
      </c>
      <c r="AQ40" s="344">
        <v>-59049</v>
      </c>
      <c r="AR40" s="345">
        <v>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500382</v>
      </c>
      <c r="AP41" s="343">
        <v>16636</v>
      </c>
      <c r="AQ41" s="344">
        <v>25740</v>
      </c>
      <c r="AR41" s="345">
        <v>-35.4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496</v>
      </c>
      <c r="AN49" s="1213" t="s">
        <v>531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1467837</v>
      </c>
      <c r="AN51" s="365">
        <v>47680</v>
      </c>
      <c r="AO51" s="366">
        <v>-56.6</v>
      </c>
      <c r="AP51" s="367">
        <v>87974</v>
      </c>
      <c r="AQ51" s="368">
        <v>5.2</v>
      </c>
      <c r="AR51" s="369">
        <v>-61.8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493752</v>
      </c>
      <c r="AN52" s="373">
        <v>16039</v>
      </c>
      <c r="AO52" s="374">
        <v>-58.2</v>
      </c>
      <c r="AP52" s="375">
        <v>48183</v>
      </c>
      <c r="AQ52" s="376">
        <v>-1.2</v>
      </c>
      <c r="AR52" s="377">
        <v>-57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1308627</v>
      </c>
      <c r="AN53" s="365">
        <v>42785</v>
      </c>
      <c r="AO53" s="366">
        <v>-10.3</v>
      </c>
      <c r="AP53" s="367">
        <v>83280</v>
      </c>
      <c r="AQ53" s="368">
        <v>-5.3</v>
      </c>
      <c r="AR53" s="369">
        <v>-5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353749</v>
      </c>
      <c r="AN54" s="373">
        <v>11566</v>
      </c>
      <c r="AO54" s="374">
        <v>-27.9</v>
      </c>
      <c r="AP54" s="375">
        <v>43123</v>
      </c>
      <c r="AQ54" s="376">
        <v>-10.5</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2499151</v>
      </c>
      <c r="AN55" s="365">
        <v>82168</v>
      </c>
      <c r="AO55" s="366">
        <v>92</v>
      </c>
      <c r="AP55" s="367">
        <v>88968</v>
      </c>
      <c r="AQ55" s="368">
        <v>6.8</v>
      </c>
      <c r="AR55" s="369">
        <v>85.2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397634</v>
      </c>
      <c r="AN56" s="373">
        <v>13074</v>
      </c>
      <c r="AO56" s="374">
        <v>13</v>
      </c>
      <c r="AP56" s="375">
        <v>45482</v>
      </c>
      <c r="AQ56" s="376">
        <v>5.5</v>
      </c>
      <c r="AR56" s="377">
        <v>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1806979</v>
      </c>
      <c r="AN57" s="365">
        <v>59717</v>
      </c>
      <c r="AO57" s="366">
        <v>-27.3</v>
      </c>
      <c r="AP57" s="367">
        <v>85173</v>
      </c>
      <c r="AQ57" s="368">
        <v>-4.3</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874120</v>
      </c>
      <c r="AN58" s="373">
        <v>28888</v>
      </c>
      <c r="AO58" s="374">
        <v>121</v>
      </c>
      <c r="AP58" s="375">
        <v>43913</v>
      </c>
      <c r="AQ58" s="376">
        <v>-3.4</v>
      </c>
      <c r="AR58" s="377">
        <v>124.4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3046989</v>
      </c>
      <c r="AN59" s="365">
        <v>101303</v>
      </c>
      <c r="AO59" s="366">
        <v>69.599999999999994</v>
      </c>
      <c r="AP59" s="367">
        <v>94081</v>
      </c>
      <c r="AQ59" s="368">
        <v>10.5</v>
      </c>
      <c r="AR59" s="369">
        <v>59.1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1282865</v>
      </c>
      <c r="AN60" s="373">
        <v>42651</v>
      </c>
      <c r="AO60" s="374">
        <v>47.6</v>
      </c>
      <c r="AP60" s="375">
        <v>48949</v>
      </c>
      <c r="AQ60" s="376">
        <v>11.5</v>
      </c>
      <c r="AR60" s="377">
        <v>36.1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2025917</v>
      </c>
      <c r="AN61" s="380">
        <v>66731</v>
      </c>
      <c r="AO61" s="381">
        <v>13.5</v>
      </c>
      <c r="AP61" s="382">
        <v>87895</v>
      </c>
      <c r="AQ61" s="383">
        <v>2.6</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680424</v>
      </c>
      <c r="AN62" s="373">
        <v>22444</v>
      </c>
      <c r="AO62" s="374">
        <v>19.100000000000001</v>
      </c>
      <c r="AP62" s="375">
        <v>45930</v>
      </c>
      <c r="AQ62" s="376">
        <v>0.4</v>
      </c>
      <c r="AR62" s="377">
        <v>18.7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xvxK+L/6m6Jyr9qXMUXxSiirT7ldJX/45h57b52kl1A3SfMl1OPyTCz0JXtJPUXWvB/TkOyITX5OV1wM+sX2g==" saltValue="WzyX9+KIi4epICl0H1nO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ZHEW/nsshFhX18RckQ2Syt7KV64GbMlHAY15GC25NAYshvm8zfAKbk6fNSmYWypIjVtF/arYJR+GMn8yuNx19w==" saltValue="dbU0/itpN9lElFaRVSbr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JVd7UE1sfMoh0G3zb2aC9F9AWFm3uqsoRdsCWwcI68gTDia9OK8M6s6m7ze+wdQiDICg9bNncLg0tNOl5g5o2w==" saltValue="7ArWopXSY6n0KRNqMMuG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15.32</v>
      </c>
      <c r="G47" s="12">
        <v>13.06</v>
      </c>
      <c r="H47" s="12">
        <v>7.99</v>
      </c>
      <c r="I47" s="12">
        <v>8.06</v>
      </c>
      <c r="J47" s="13">
        <v>10.51</v>
      </c>
    </row>
    <row r="48" spans="2:10" ht="57.75" customHeight="1" x14ac:dyDescent="0.15">
      <c r="B48" s="14"/>
      <c r="C48" s="1238" t="s">
        <v>4</v>
      </c>
      <c r="D48" s="1238"/>
      <c r="E48" s="1239"/>
      <c r="F48" s="15">
        <v>5.61</v>
      </c>
      <c r="G48" s="16">
        <v>5.19</v>
      </c>
      <c r="H48" s="16">
        <v>4.0199999999999996</v>
      </c>
      <c r="I48" s="16">
        <v>4.46</v>
      </c>
      <c r="J48" s="17">
        <v>5.6</v>
      </c>
    </row>
    <row r="49" spans="2:10" ht="57.75" customHeight="1" thickBot="1" x14ac:dyDescent="0.2">
      <c r="B49" s="18"/>
      <c r="C49" s="1240" t="s">
        <v>5</v>
      </c>
      <c r="D49" s="1240"/>
      <c r="E49" s="1241"/>
      <c r="F49" s="19">
        <v>0.27</v>
      </c>
      <c r="G49" s="20" t="s">
        <v>552</v>
      </c>
      <c r="H49" s="20" t="s">
        <v>553</v>
      </c>
      <c r="I49" s="20" t="s">
        <v>554</v>
      </c>
      <c r="J49" s="21">
        <v>1.4</v>
      </c>
    </row>
    <row r="50" spans="2:10" ht="13.5" customHeight="1" x14ac:dyDescent="0.15"/>
  </sheetData>
  <sheetProtection algorithmName="SHA-512" hashValue="NSu6HoV2gAjcaBlvVduoseGBJdzk9zTzRpZLA/q+ksxv5nD9+zW+ddZopA+iykHVca93DLxuOiVAUBRxYLNFtA==" saltValue="geEx5Xs1thmUfCz8AoXR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2021-09-28T04:34:11Z</cp:lastPrinted>
  <dcterms:created xsi:type="dcterms:W3CDTF">2021-02-05T02:32:35Z</dcterms:created>
  <dcterms:modified xsi:type="dcterms:W3CDTF">2021-09-28T04:34:21Z</dcterms:modified>
  <cp:category/>
</cp:coreProperties>
</file>